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096" firstSheet="1" activeTab="4"/>
  </bookViews>
  <sheets>
    <sheet name="2016-2021" sheetId="1" r:id="rId1"/>
    <sheet name="REVISI" sheetId="2" r:id="rId2"/>
    <sheet name="REVISI FIX" sheetId="3" r:id="rId3"/>
    <sheet name="Sheet1" sheetId="4" r:id="rId4"/>
    <sheet name="REVISI F DI KIRIM KE BAPLITBANG" sheetId="5" r:id="rId5"/>
    <sheet name="Sheet3" sheetId="6" r:id="rId6"/>
    <sheet name="Sheet4" sheetId="7" r:id="rId7"/>
  </sheets>
  <definedNames>
    <definedName name="_xlnm.Print_Area" localSheetId="4">'REVISI F DI KIRIM KE BAPLITBANG'!$A$1:$AG$95</definedName>
  </definedNames>
  <calcPr calcId="152511"/>
</workbook>
</file>

<file path=xl/calcChain.xml><?xml version="1.0" encoding="utf-8"?>
<calcChain xmlns="http://schemas.openxmlformats.org/spreadsheetml/2006/main">
  <c r="T52" i="5" l="1"/>
  <c r="T47" i="5"/>
  <c r="T39" i="5"/>
  <c r="T28" i="5"/>
  <c r="T7" i="5"/>
  <c r="R68" i="5"/>
  <c r="R52" i="5"/>
  <c r="R47" i="5"/>
  <c r="R39" i="5"/>
  <c r="R28" i="5"/>
  <c r="R25" i="5"/>
  <c r="R7" i="5"/>
  <c r="P60" i="5"/>
  <c r="P52" i="5"/>
  <c r="P39" i="5"/>
  <c r="P33" i="5"/>
  <c r="P7" i="5"/>
  <c r="T33" i="5" l="1"/>
  <c r="T31" i="5" s="1"/>
  <c r="T68" i="5"/>
  <c r="T37" i="5"/>
  <c r="P31" i="5"/>
  <c r="R37" i="5" l="1"/>
  <c r="P47" i="5"/>
  <c r="P37" i="5"/>
  <c r="L52" i="5"/>
  <c r="L47" i="5"/>
  <c r="N39" i="5"/>
  <c r="L39" i="5"/>
  <c r="N52" i="5"/>
  <c r="L37" i="5"/>
  <c r="R33" i="5"/>
  <c r="R31" i="5" s="1"/>
  <c r="R75" i="5" s="1"/>
  <c r="N33" i="5"/>
  <c r="L33" i="5"/>
  <c r="N31" i="5"/>
  <c r="L31" i="5"/>
  <c r="L28" i="5" s="1"/>
  <c r="P28" i="5"/>
  <c r="N28" i="5"/>
  <c r="T25" i="5"/>
  <c r="T75" i="5" s="1"/>
  <c r="P25" i="5"/>
  <c r="N25" i="5"/>
  <c r="L25" i="5"/>
  <c r="N7" i="5"/>
  <c r="L7" i="5"/>
  <c r="N75" i="5" l="1"/>
  <c r="L75" i="5"/>
  <c r="L38" i="3"/>
  <c r="N38" i="3"/>
  <c r="V52" i="4" l="1"/>
  <c r="T52" i="4"/>
  <c r="R52" i="4"/>
  <c r="P52" i="4"/>
  <c r="N52" i="4"/>
  <c r="L52" i="4"/>
  <c r="V44" i="4"/>
  <c r="P44" i="4"/>
  <c r="N44" i="4"/>
  <c r="L44" i="4"/>
  <c r="N40" i="4"/>
  <c r="L40" i="4"/>
  <c r="N38" i="4"/>
  <c r="L38" i="4"/>
  <c r="N36" i="4"/>
  <c r="L36" i="4"/>
  <c r="V32" i="4"/>
  <c r="T32" i="4"/>
  <c r="R32" i="4"/>
  <c r="P32" i="4"/>
  <c r="N32" i="4"/>
  <c r="L32" i="4"/>
  <c r="V30" i="4"/>
  <c r="T30" i="4"/>
  <c r="R30" i="4"/>
  <c r="P30" i="4"/>
  <c r="N30" i="4"/>
  <c r="L30" i="4"/>
  <c r="V28" i="4"/>
  <c r="T28" i="4"/>
  <c r="R28" i="4"/>
  <c r="P28" i="4"/>
  <c r="N28" i="4"/>
  <c r="L28" i="4"/>
  <c r="V25" i="4"/>
  <c r="V61" i="4" s="1"/>
  <c r="T25" i="4"/>
  <c r="R25" i="4"/>
  <c r="P25" i="4"/>
  <c r="N25" i="4"/>
  <c r="L25" i="4"/>
  <c r="V7" i="4"/>
  <c r="T7" i="4"/>
  <c r="R7" i="4"/>
  <c r="R61" i="4" s="1"/>
  <c r="P7" i="4"/>
  <c r="N7" i="4"/>
  <c r="L7" i="4"/>
  <c r="N61" i="4" l="1"/>
  <c r="L61" i="4"/>
  <c r="P61" i="4"/>
  <c r="T61" i="4"/>
  <c r="V52" i="3"/>
  <c r="T52" i="3"/>
  <c r="R52" i="3"/>
  <c r="P52" i="3"/>
  <c r="N52" i="3"/>
  <c r="L52" i="3"/>
  <c r="V44" i="3"/>
  <c r="P44" i="3"/>
  <c r="N44" i="3"/>
  <c r="L44" i="3"/>
  <c r="N40" i="3"/>
  <c r="L40" i="3"/>
  <c r="N36" i="3"/>
  <c r="L36" i="3"/>
  <c r="V32" i="3"/>
  <c r="T32" i="3"/>
  <c r="R32" i="3"/>
  <c r="P32" i="3"/>
  <c r="N32" i="3"/>
  <c r="L32" i="3"/>
  <c r="V30" i="3"/>
  <c r="T30" i="3"/>
  <c r="R30" i="3"/>
  <c r="P30" i="3"/>
  <c r="N30" i="3"/>
  <c r="N28" i="3" s="1"/>
  <c r="L30" i="3"/>
  <c r="V28" i="3"/>
  <c r="T28" i="3"/>
  <c r="R28" i="3"/>
  <c r="P28" i="3"/>
  <c r="L28" i="3"/>
  <c r="V25" i="3"/>
  <c r="T25" i="3"/>
  <c r="R25" i="3"/>
  <c r="P25" i="3"/>
  <c r="N25" i="3"/>
  <c r="L25" i="3"/>
  <c r="V7" i="3"/>
  <c r="T7" i="3"/>
  <c r="R7" i="3"/>
  <c r="P7" i="3"/>
  <c r="N7" i="3"/>
  <c r="L7" i="3"/>
  <c r="N61" i="3" l="1"/>
  <c r="V61" i="3"/>
  <c r="L61" i="3"/>
  <c r="T61" i="3"/>
  <c r="R61" i="3"/>
  <c r="P61" i="3"/>
  <c r="U52" i="2"/>
  <c r="S52" i="2"/>
  <c r="Q52" i="2"/>
  <c r="O52" i="2"/>
  <c r="M52" i="2"/>
  <c r="K52" i="2"/>
  <c r="U44" i="2"/>
  <c r="O44" i="2"/>
  <c r="M44" i="2"/>
  <c r="K44" i="2"/>
  <c r="M40" i="2"/>
  <c r="K40" i="2"/>
  <c r="M38" i="2"/>
  <c r="K38" i="2"/>
  <c r="M36" i="2"/>
  <c r="K36" i="2"/>
  <c r="U32" i="2"/>
  <c r="S32" i="2"/>
  <c r="Q32" i="2"/>
  <c r="O32" i="2"/>
  <c r="M32" i="2"/>
  <c r="K32" i="2"/>
  <c r="U30" i="2"/>
  <c r="S30" i="2"/>
  <c r="Q30" i="2"/>
  <c r="O30" i="2"/>
  <c r="M30" i="2"/>
  <c r="K30" i="2"/>
  <c r="U28" i="2"/>
  <c r="S28" i="2"/>
  <c r="Q28" i="2"/>
  <c r="O28" i="2"/>
  <c r="M28" i="2"/>
  <c r="K28" i="2"/>
  <c r="U25" i="2"/>
  <c r="S25" i="2"/>
  <c r="Q25" i="2"/>
  <c r="O25" i="2"/>
  <c r="M25" i="2"/>
  <c r="K25" i="2"/>
  <c r="W7" i="2"/>
  <c r="U7" i="2"/>
  <c r="S7" i="2"/>
  <c r="S61" i="2" s="1"/>
  <c r="Q7" i="2"/>
  <c r="Q61" i="2" s="1"/>
  <c r="O7" i="2"/>
  <c r="M7" i="2"/>
  <c r="M61" i="2" s="1"/>
  <c r="K7" i="2"/>
  <c r="U61" i="2" l="1"/>
  <c r="Y7" i="2"/>
  <c r="K61" i="2"/>
  <c r="O61" i="2"/>
  <c r="Q52" i="1"/>
  <c r="U44" i="1"/>
  <c r="O44" i="1"/>
  <c r="U32" i="1"/>
  <c r="S32" i="1"/>
  <c r="Q32" i="1"/>
  <c r="Q25" i="1"/>
  <c r="U7" i="1"/>
  <c r="S7" i="1"/>
  <c r="Q7" i="1"/>
  <c r="O7" i="1"/>
  <c r="U52" i="1" l="1"/>
  <c r="S52" i="1"/>
  <c r="O52" i="1"/>
  <c r="M44" i="1" l="1"/>
  <c r="K44" i="1" l="1"/>
  <c r="M52" i="1"/>
  <c r="K52" i="1"/>
  <c r="M40" i="1"/>
  <c r="K40" i="1"/>
  <c r="M38" i="1"/>
  <c r="K38" i="1"/>
  <c r="M36" i="1"/>
  <c r="K36" i="1"/>
  <c r="O32" i="1"/>
  <c r="M32" i="1"/>
  <c r="K32" i="1"/>
  <c r="U30" i="1"/>
  <c r="S30" i="1"/>
  <c r="Q30" i="1"/>
  <c r="O30" i="1"/>
  <c r="M30" i="1"/>
  <c r="K30" i="1"/>
  <c r="M7" i="1"/>
  <c r="K7" i="1"/>
  <c r="U28" i="1"/>
  <c r="S28" i="1"/>
  <c r="Q28" i="1"/>
  <c r="O28" i="1"/>
  <c r="M28" i="1"/>
  <c r="K28" i="1"/>
  <c r="U25" i="1"/>
  <c r="S25" i="1"/>
  <c r="O25" i="1"/>
  <c r="M25" i="1"/>
  <c r="K25" i="1"/>
  <c r="O61" i="1" l="1"/>
  <c r="Q61" i="1"/>
  <c r="S61" i="1"/>
  <c r="U61" i="1"/>
  <c r="M61" i="1"/>
  <c r="Y7" i="1"/>
  <c r="W7" i="1"/>
  <c r="K61" i="1"/>
  <c r="P75" i="5"/>
</calcChain>
</file>

<file path=xl/sharedStrings.xml><?xml version="1.0" encoding="utf-8"?>
<sst xmlns="http://schemas.openxmlformats.org/spreadsheetml/2006/main" count="2792" uniqueCount="325">
  <si>
    <t>TABEL 5.4</t>
  </si>
  <si>
    <t>RENCANA PROGRAM DAN KEGIATAN, INDIKATOR KINERJA, KELOMPOK SASARAN, PENDANAAN INDIKATIF</t>
  </si>
  <si>
    <t>TUJUAN</t>
  </si>
  <si>
    <t>SASARAN</t>
  </si>
  <si>
    <t>KODE REKENING</t>
  </si>
  <si>
    <t>PROGRAM DAN KEGIATAN</t>
  </si>
  <si>
    <t>INDIKATOR OUTCOME DAN INDIKATOR OUTPUT</t>
  </si>
  <si>
    <t>KONDISI AWAL PERENCANAAN</t>
  </si>
  <si>
    <t>TAHUN 2016</t>
  </si>
  <si>
    <t>TAHUN 2017</t>
  </si>
  <si>
    <t>TAHUN 2018</t>
  </si>
  <si>
    <t>TAHUN 2019</t>
  </si>
  <si>
    <t>TAHUN 2020</t>
  </si>
  <si>
    <t>TAHUN 2021</t>
  </si>
  <si>
    <t>09</t>
  </si>
  <si>
    <t>01</t>
  </si>
  <si>
    <t>Program Pelayanan Administrasi Perkantoran</t>
  </si>
  <si>
    <t>Kegiatan Penyediaan jasa surat menyurat</t>
  </si>
  <si>
    <t>Jumlah surat dan materai yang disediakan</t>
  </si>
  <si>
    <t>Kegiatan jasa komunikasi, sumber daya air dan listrik</t>
  </si>
  <si>
    <t>Jumlah aparatur internal SKPD yang terlayani</t>
  </si>
  <si>
    <t>Kegiatan penyediaan jasa peralatan dan perlengkapan kantor</t>
  </si>
  <si>
    <t>Jumlah jasa sewa yang disediakan</t>
  </si>
  <si>
    <t>Kegiatan penyediaan jasa pemeliharaan dan perizinan kendaraan dinas/operasional</t>
  </si>
  <si>
    <t>Jumlah kendaraan  dinas/operasional yang mendapat pemeliharaan dan perizinan</t>
  </si>
  <si>
    <t>Kegiatan penyediaan jasa administrasi keuangan</t>
  </si>
  <si>
    <t>Jumlah pengelola keuangan, RKA/ DPA dan barang</t>
  </si>
  <si>
    <t>Kegiatan jasa kebersihan kantor</t>
  </si>
  <si>
    <t>Jumlah alat kebersihan dan bahan pembersih yang di sediakan</t>
  </si>
  <si>
    <t>Kegiatan penyediaan jasa perbaikan peralatan kerja</t>
  </si>
  <si>
    <t>Jumlah peralatan kerja yang di perbaiki</t>
  </si>
  <si>
    <t>Kegiatan penyediaan alat tulis kantor</t>
  </si>
  <si>
    <t>Jumlah ATK yang disediakan</t>
  </si>
  <si>
    <t>Kegiatan penyediaan barang cetakan dan penggandaan</t>
  </si>
  <si>
    <t>Jumlah cetakan yang disediakan</t>
  </si>
  <si>
    <t>Jumlah komponen instalasi listrik untuk penerangan bangunan kantor dan rumah jabatan</t>
  </si>
  <si>
    <t>02</t>
  </si>
  <si>
    <t>03</t>
  </si>
  <si>
    <t>06</t>
  </si>
  <si>
    <t>07</t>
  </si>
  <si>
    <t>08</t>
  </si>
  <si>
    <t>10</t>
  </si>
  <si>
    <t>11</t>
  </si>
  <si>
    <t>12</t>
  </si>
  <si>
    <t>Kegiatan penyediaan komponen instalasi Listrik/penerangan bangunan kantor</t>
  </si>
  <si>
    <t>Kegiatan penyediaan peralatan dan perlengkapan kantor</t>
  </si>
  <si>
    <t>Jumlah peralatan dan perlengkapan kantor</t>
  </si>
  <si>
    <t>Kegiatan penyediaan peralatan rumah tangga</t>
  </si>
  <si>
    <t>Jumlah pengisian tabung gas perbulannya</t>
  </si>
  <si>
    <t>Kegiatan penyediaan bahan bacaan dan peraturan perundang-undangan</t>
  </si>
  <si>
    <t>Jumlah bacaan dan peraturan perundang-undangan yang disediakan</t>
  </si>
  <si>
    <t>Kegiatan penyediaan makanan dan minuman</t>
  </si>
  <si>
    <t>Jumlah orang yang mendapatkan makanan dan minuman</t>
  </si>
  <si>
    <t>Kegiatan rapat-rapat koordinasi dan konsultasi keluar daerah</t>
  </si>
  <si>
    <t>Jumlah koordinasi dan konsultasi ke luar daerah yang dilakukan</t>
  </si>
  <si>
    <t>Kegiatan rapat-rapat koordinasi dan konsultasi ke dalam daerah</t>
  </si>
  <si>
    <t>Jumlah koordinasi dan konsultasi ke dalam daerah yang dilakukan</t>
  </si>
  <si>
    <t>Kegiatan penyediaan jasa tenaga administrasi/teknis perkantoran</t>
  </si>
  <si>
    <t>Jumlah pegawai non PNS yang disediakan</t>
  </si>
  <si>
    <t>Program Peningkatan Sarana dan Prasarana Aparatur</t>
  </si>
  <si>
    <t>Kegiatan pemeliharaan rutin/berkala rumah jabatan</t>
  </si>
  <si>
    <t>Kegiatan pemeliharaan rutin/berkala gedung kantor</t>
  </si>
  <si>
    <t>Jumlah gedung kantor yang dipelihara</t>
  </si>
  <si>
    <t>Program Peningkatan Disiplin Aparatur</t>
  </si>
  <si>
    <t>Cakupan ketersediaan pakaian dinas dan kelengkapannya</t>
  </si>
  <si>
    <t>13</t>
  </si>
  <si>
    <t>14</t>
  </si>
  <si>
    <t>15</t>
  </si>
  <si>
    <t>17</t>
  </si>
  <si>
    <t>18</t>
  </si>
  <si>
    <t>19</t>
  </si>
  <si>
    <t>20</t>
  </si>
  <si>
    <t>Jumlah rumah jabatan mendapatkan pemeliharaan rutin/berkala</t>
  </si>
  <si>
    <t>22</t>
  </si>
  <si>
    <t>Kegiatan Pengadaan Pakaian Dinas beserta Kelengkapannya</t>
  </si>
  <si>
    <t>Jumlah stell pakaian dinas dan pakaian olahraga</t>
  </si>
  <si>
    <t>Program Peningkatan Kapasitas Sumber Daya Aparatur</t>
  </si>
  <si>
    <t>Kegiatan bimbingan tekhnis implementasi peraturan perundang-undangan</t>
  </si>
  <si>
    <t>Jumlah peserta bimbingan teknis tentang implementasi peraturan perundang-undangan</t>
  </si>
  <si>
    <t>Program Peningkatan Pengembangan Sistem Pelaporan Capaian Kinerja dan Keuangan</t>
  </si>
  <si>
    <t>Kegiatan sosialisasi kinerja program SKPD</t>
  </si>
  <si>
    <t>Jumlah Stand untuk pameran</t>
  </si>
  <si>
    <t>Kegiatan penyusunan dokmen perencanaan dan laporan capaian kinerja SKPD</t>
  </si>
  <si>
    <t>Jumlah laporan capaian kinerja dan ikhtisar realisasi kinerja SKPD yang disusun</t>
  </si>
  <si>
    <t>Kegiatan Penyusunan Laporan Keuangan SKPD</t>
  </si>
  <si>
    <t>Jumlah dokumen akhir tahun Kec.Tg.Redeb</t>
  </si>
  <si>
    <t>Program Penguatan Kelembagaan Pengarusutamaan Gender dan Anak</t>
  </si>
  <si>
    <t>Kegiatan operasional pemberdayaan perempuan kecamatan</t>
  </si>
  <si>
    <t>Program Pembinaan dan pemasyarakatan olah raga</t>
  </si>
  <si>
    <t>Kegiatan pembinaan olahraga yang berkembang di masyarakat</t>
  </si>
  <si>
    <t>Jumlah club atau tim yang di bina dalam peningkatan kebangsaan</t>
  </si>
  <si>
    <t>05</t>
  </si>
  <si>
    <t>Program Pengembangan Wawasan Kebangsaan</t>
  </si>
  <si>
    <t>Cakupan Pengembangan Wawasan Kebangsaan</t>
  </si>
  <si>
    <t>Kegiatan pembinaan keagamaan tingkat kecamatan</t>
  </si>
  <si>
    <t>Kegiatan pembinaan keagamaan tingkat kabupaten</t>
  </si>
  <si>
    <t>Pelaksanaan MTQ Tk.Kabupaten Berau</t>
  </si>
  <si>
    <t>Kegiatan ekspose peningkatan kebangsaan kecamatan</t>
  </si>
  <si>
    <t>46</t>
  </si>
  <si>
    <t>…</t>
  </si>
  <si>
    <t>100%</t>
  </si>
  <si>
    <t>219 item</t>
  </si>
  <si>
    <t>385 surat/ lembar</t>
  </si>
  <si>
    <t>12 bln</t>
  </si>
  <si>
    <t>12 unit</t>
  </si>
  <si>
    <t>204 ob/op</t>
  </si>
  <si>
    <t>312 jenis/ bln</t>
  </si>
  <si>
    <t>53 unit/ bln</t>
  </si>
  <si>
    <t>729 jenis</t>
  </si>
  <si>
    <t>220 exsemplar</t>
  </si>
  <si>
    <t>Target</t>
  </si>
  <si>
    <t>Rp.(000,-)</t>
  </si>
  <si>
    <t>16 unit</t>
  </si>
  <si>
    <t>1600 lembar</t>
  </si>
  <si>
    <t>4875 org</t>
  </si>
  <si>
    <t>25 kali</t>
  </si>
  <si>
    <t>221 kali</t>
  </si>
  <si>
    <t>48 org/ bln</t>
  </si>
  <si>
    <t>1 unit</t>
  </si>
  <si>
    <t>1 unit/ kali</t>
  </si>
  <si>
    <t>-</t>
  </si>
  <si>
    <t>15 unit</t>
  </si>
  <si>
    <t>20 unit</t>
  </si>
  <si>
    <t xml:space="preserve">1600 lembar </t>
  </si>
  <si>
    <t>3625 org</t>
  </si>
  <si>
    <t>3750 org</t>
  </si>
  <si>
    <t>4000 org</t>
  </si>
  <si>
    <t>4250 org</t>
  </si>
  <si>
    <t>15 kali</t>
  </si>
  <si>
    <t>16 kali</t>
  </si>
  <si>
    <t>17 kali</t>
  </si>
  <si>
    <t>95 kali</t>
  </si>
  <si>
    <t>98 kali</t>
  </si>
  <si>
    <t>115 kali</t>
  </si>
  <si>
    <t>120 kali</t>
  </si>
  <si>
    <t>90 stell</t>
  </si>
  <si>
    <t>30 stell</t>
  </si>
  <si>
    <t>10 kali</t>
  </si>
  <si>
    <t>5 kali</t>
  </si>
  <si>
    <t>7 kali</t>
  </si>
  <si>
    <t>1 stand</t>
  </si>
  <si>
    <t>5 dok</t>
  </si>
  <si>
    <t>4 dok</t>
  </si>
  <si>
    <t>1 dok</t>
  </si>
  <si>
    <t>3 club/ tim</t>
  </si>
  <si>
    <t>37 ok</t>
  </si>
  <si>
    <t>Jumlah peserta MTQ yang dibina</t>
  </si>
  <si>
    <t>Jumlah Kegiatan ekspose pembangunan</t>
  </si>
  <si>
    <t>Persentase Unit Kerja Internal yang terlayani dengan baik</t>
  </si>
  <si>
    <t>Persentase pemenuhan sarana dan prasarana dengan kondisi baik pada unit kerja internal</t>
  </si>
  <si>
    <t>Persentase aparatur yang memenuhi standar kompetensi/ kualifikasi pada unit kerjanya</t>
  </si>
  <si>
    <t>Nilai LKjIP dan capaian kegiatan pameran pembangunan</t>
  </si>
  <si>
    <t>Cakupan pembinaan PKK di tingkat kecamatan/ kelurahan/kampung</t>
  </si>
  <si>
    <t>Jumlah anggota PKK kecamatan/kelurahan/ kampung yang dibina</t>
  </si>
  <si>
    <t>Persentase cabang olah raga yang diikuti</t>
  </si>
  <si>
    <t>KECAMATAN TANJUNG REDEB KABUPATEN BERAU TAHUN 2016-2021</t>
  </si>
  <si>
    <t>Program Peningkatan peran Kecamatan</t>
  </si>
  <si>
    <t>Persentase peran kecamatan yang dilaksanakan secara tepat waktu dan sesuai aturan</t>
  </si>
  <si>
    <t>Kegiatan koordinasi pemberdayaan perempuan kecamatan</t>
  </si>
  <si>
    <t>Jumlah masyarakat yang terlibat dalam kegiatan keolahragaan</t>
  </si>
  <si>
    <t>4.01</t>
  </si>
  <si>
    <t>Peningkatan Partisipasi Masyarakat dalam Membangun Kelurahan</t>
  </si>
  <si>
    <t>Operasional Kelurahan dan Fasilitasi Partisipasi Masyarakat RT di Wilayah Kelurahan Tanjung Redeb</t>
  </si>
  <si>
    <t>Operasional Kelurahan dan Fasilitasi Partisipasi Masyarakat RT di Wilayah Kelurahan Bugis</t>
  </si>
  <si>
    <t>Operasional Kelurahan dan Fasilitasi Partisipasi Masyarakat RT di Wilayah Kelurahan Gayam</t>
  </si>
  <si>
    <t>Operasional Kelurahan dan Fasilitasi Partisipasi Masyarakat RT di Wilayah Kelurahan Karang Ambun</t>
  </si>
  <si>
    <t>Operasional Kelurahan dan Fasilitasi Partisipasi Masyarakat RT di Wilayah Kelurahan Sei Bedungun</t>
  </si>
  <si>
    <t>Operasional Kelurahan dan Fasilitasi Partisipasi Masyarakat RT di Wilayah Kelurahan Gunung Panjang</t>
  </si>
  <si>
    <t>Pendamping Fasilitasi Peningkatan Partisipasi Masyarakat RT di Wilayah Kelurahan</t>
  </si>
  <si>
    <t>37 RT</t>
  </si>
  <si>
    <t>23 RT</t>
  </si>
  <si>
    <t>13 RT</t>
  </si>
  <si>
    <t>18 RT</t>
  </si>
  <si>
    <t>16 RT</t>
  </si>
  <si>
    <t>Capaian program dalam meningkatkan partisipasi masyarakat dalam membangun kelurahan se kecamatan</t>
  </si>
  <si>
    <t>04</t>
  </si>
  <si>
    <t>Jumlah kegiatan sarana dan prasarana Kelurahan dan Jumlah Rukun Tetangga (RT) yang memperoleh dana</t>
  </si>
  <si>
    <t>Persentase fasilitasi peningkatan partisifasi masyarakat  RT di wilayah kelurahan</t>
  </si>
  <si>
    <t>6 kel</t>
  </si>
  <si>
    <t>6 Kel</t>
  </si>
  <si>
    <t>1 kec, 6 kel</t>
  </si>
  <si>
    <t>50 ok</t>
  </si>
  <si>
    <t>1 kegiatan</t>
  </si>
  <si>
    <t>Fasilitasi peningkatan kualitas penanganan ketentraman dan ketertiban tingkat kecamatan</t>
  </si>
  <si>
    <t>Fasilitasi peningkatan pemerintahan umum kecamatan</t>
  </si>
  <si>
    <t>Fasilitasi peningkatan pelayanan kepada masyarakat</t>
  </si>
  <si>
    <t>Fasilitasi peningkatan pemberdayaan masyarakat tingkat kecamatan</t>
  </si>
  <si>
    <t>3 Kegiatan</t>
  </si>
  <si>
    <t>JUMLAH</t>
  </si>
  <si>
    <t>Jumlah Kegiatan monitoring UKM, pemeliharaan sarana dan prasarana di lingkup kecamatan, kegiatan Musrenbang Tk.Kecamatan dan Kelurahan, pembuatan profil kecamatan, kegiatan kebersihan lingkungan kecamatan</t>
  </si>
  <si>
    <t>5 Kegiatan</t>
  </si>
  <si>
    <t>Jumlah Kegiatan pembinaan aparat kelurahan,RT dan RW,  Penyusunan monografi kecamatan, tertib administrasi pertanahan</t>
  </si>
  <si>
    <t>Kegiatan</t>
  </si>
  <si>
    <t>Jumlah pelayanan e-KTP dan pelaksanaan program PATEN</t>
  </si>
  <si>
    <t xml:space="preserve">Jumlah sosialisasi PERDA dan Peraturan Perundang-undangan  , pemantauan dan penertiban titik lokasi PKL, pembinaan linmas </t>
  </si>
  <si>
    <t>Program Peningkatan Peran Kecamatan</t>
  </si>
  <si>
    <t>49</t>
  </si>
  <si>
    <t>Misi IV : Menciptakan tata pemerintahan yang bersih, berwibawa, transparan dari akuntabel</t>
  </si>
  <si>
    <t>Tujuan</t>
  </si>
  <si>
    <t>Sasaran</t>
  </si>
  <si>
    <t>Strategi</t>
  </si>
  <si>
    <t xml:space="preserve">Peningkatan </t>
  </si>
  <si>
    <t>Tujuan RPJMD : Mewujdkan pemerintah yang bersih, transparan, profesional dan akuntabel</t>
  </si>
  <si>
    <t>Sasaran RPJMD : Meningkatnya kualitas pelayanan ditingkat Kecamatan dan Kelurahan</t>
  </si>
  <si>
    <t>Membangun system pelayanan public dan pengelolaan administrasi Pemerintahan Kabupaten yang efektif</t>
  </si>
  <si>
    <t>Meningkatnya kualitas pelayanan ditingkat Kecamatan dan Kelurahan</t>
  </si>
  <si>
    <t>Arah Kebijakan</t>
  </si>
  <si>
    <t>Program/Kegiatan</t>
  </si>
  <si>
    <t>Visi RPJMD Kabupaten Berau 2016-2021 : Mewujudkan Berau Sejahtera, Unggul dan Berdaya Saing Berbasis Sumber Daya Manusia dan Pemanfaatan Sumber Daya Alam Secara Berkelanjutan</t>
  </si>
  <si>
    <t>186 satuan</t>
  </si>
  <si>
    <t>28 orang</t>
  </si>
  <si>
    <t>26 jenis/ bln</t>
  </si>
  <si>
    <t>46 jenis</t>
  </si>
  <si>
    <t>5 jenis</t>
  </si>
  <si>
    <t>25 jenis</t>
  </si>
  <si>
    <t>1 jenis</t>
  </si>
  <si>
    <t>2 surat kabar / majalah</t>
  </si>
  <si>
    <t>12 bulan</t>
  </si>
  <si>
    <t>3 kali</t>
  </si>
  <si>
    <t>4 orang</t>
  </si>
  <si>
    <t>1 kali</t>
  </si>
  <si>
    <t>4 dokumen</t>
  </si>
  <si>
    <t>37 orang</t>
  </si>
  <si>
    <t>6 kelurahan</t>
  </si>
  <si>
    <t>TABEL 7</t>
  </si>
  <si>
    <t>Program Peningkatan Partisipasi Masyarakat dalam Membangun Kelurahan</t>
  </si>
  <si>
    <t>Persentase partisipasi masyarakat dalam membangun kelurahan se-kecamatan</t>
  </si>
  <si>
    <t>Jumlah  Pelaksanaan Operasional Kelurahan dan RT yang ada di Kelurahan Tanjung Redeb</t>
  </si>
  <si>
    <t>Jumlah  Pelaksanaan Operasional Kelurahan dan RT yang ada di Kelurahan Bugis</t>
  </si>
  <si>
    <t>Jumlah  Pelaksanaan Operasional Kelurahan dan RT yang ada di Kelurahan Gayam</t>
  </si>
  <si>
    <t>Jumlah  Pelaksanaan Operasional Kelurahan dan RT yang ada di Kelurahan Karang Ambun</t>
  </si>
  <si>
    <t>Jumlah  Pelaksanaan Operasional Kelurahan dan RT yang ada di Kelurahan Sei. Bedungun</t>
  </si>
  <si>
    <t>Jumlah  Pelaksanaan Operasional Kelurahan dan RT yang ada di Kelurahan Gunung Panjang</t>
  </si>
  <si>
    <t>Jumlah Pemberdayaan Masyarakat di Kelurahan Tanjung Redeb</t>
  </si>
  <si>
    <t>Jumlah Pemberdayaan Masyarakat di Kelurahan Bugis</t>
  </si>
  <si>
    <t>Jumlah Pemberdayaan Masyarakat di Kelurahan Gayam</t>
  </si>
  <si>
    <t>Jumlah Pemberdayaan Masyarakat di Kelurahan Karang Ambun</t>
  </si>
  <si>
    <t>Jumlah Pemberdayaan Masyarakat di Kelurahan Sei. Bedungun</t>
  </si>
  <si>
    <t>Jumlah Pemberdayaan Masyarakat di Kelurahan Gunung Panjang</t>
  </si>
  <si>
    <t>17 RT</t>
  </si>
  <si>
    <t>30 orang</t>
  </si>
  <si>
    <t>2 Kegiatan</t>
  </si>
  <si>
    <t>64 orang</t>
  </si>
  <si>
    <t>100 orang</t>
  </si>
  <si>
    <t>1 thn</t>
  </si>
  <si>
    <t>3 item</t>
  </si>
  <si>
    <t>2 item</t>
  </si>
  <si>
    <t>8 item</t>
  </si>
  <si>
    <t>5 RT</t>
  </si>
  <si>
    <t>Terlaksananya Pengembangan Sumber Daya manusia (SDM)</t>
  </si>
  <si>
    <t>3750 orang</t>
  </si>
  <si>
    <t>6 orang/bln</t>
  </si>
  <si>
    <t>3 Gedung/ Unit</t>
  </si>
  <si>
    <t>72 Stell</t>
  </si>
  <si>
    <t>Kegiatan Pembinaan Cabang Olah Raga Prestasi</t>
  </si>
  <si>
    <t>1 Thn</t>
  </si>
  <si>
    <t>Ekspose Peningkatan Kebangsaan Kecamatan</t>
  </si>
  <si>
    <t>Persentase Cakupan Kegiatan Pengembangan Wawasan Kebangsaan</t>
  </si>
  <si>
    <t>1 Kegiatan</t>
  </si>
  <si>
    <t>Fasilitasi Peningkatan Kualitas Penanganan Ketentraman dan Ketertiban Tingkat Kecamatan</t>
  </si>
  <si>
    <t>Persentase Capaian Peningkatan  Kualitas Penanganan Trantib</t>
  </si>
  <si>
    <t>Fasilitasi Peningkatan Pemerintahan Umum Kecamatan</t>
  </si>
  <si>
    <t>Persentase Capaian Kegiatan Peningkatan Pemerintahan Umum Kecamatan</t>
  </si>
  <si>
    <t>Fasilitasi Peningkatan Pelayanan Kepada Masyarakat</t>
  </si>
  <si>
    <t>Persentase Capaian Program Dalam Pelayanan Kepada Masyarakat</t>
  </si>
  <si>
    <t>Persentase Capaian Program Dalam Pemberdayaan Masyarakat Tingkat Kecamatan</t>
  </si>
  <si>
    <t>Pemberdayaan Perempuan dan Perlindungan Anak</t>
  </si>
  <si>
    <t>Persentase Capaian Pelaksanaan Legiatan Pemberdayaan dan Perlindungan Anak</t>
  </si>
  <si>
    <t>Fasilitasi Peningkatan Pemberdayaan Masyarakat Tingkat Kecamatan</t>
  </si>
  <si>
    <t>Pagu Indikatif (Rp)</t>
  </si>
  <si>
    <t>code warna =</t>
  </si>
  <si>
    <t>Program dilaksanakan</t>
  </si>
  <si>
    <t>Program baru dan dilaksanakan</t>
  </si>
  <si>
    <t>Kegiatan ini dilakukan namun tdk dianggarkan</t>
  </si>
  <si>
    <t>26 jenis/ Peralatan Kebersihan</t>
  </si>
  <si>
    <t>1 Rombongan /37 orang</t>
  </si>
  <si>
    <t>Kegiatan Pembinaan Keagamaan Tingkat Kecamatan</t>
  </si>
  <si>
    <t>Kegiatan pembinaan keagamaan tingkat kabupaten Berau</t>
  </si>
  <si>
    <t>Penyediaan Jasa Peralatan dan Perlengkapan Kantor</t>
  </si>
  <si>
    <t>Jumlah Jasa Sewa yang disediakan</t>
  </si>
  <si>
    <t>312 Jenis/ Bln</t>
  </si>
  <si>
    <t>53 Unit/ Bln</t>
  </si>
  <si>
    <t>Kegiatan Penyediaan Peralatan Rumah Tangga</t>
  </si>
  <si>
    <t>Kegiatan Penyediaan Bahan Bacaan dan Peraturan Perundang-undangan</t>
  </si>
  <si>
    <t>Kegiatan Penyediaan makanan dan Minuman</t>
  </si>
  <si>
    <t>Kegiatan Rapat-rapat Koordinasi dan Konsultasi Keluar Daerah</t>
  </si>
  <si>
    <t>Kegiatan Rapat-rapat koordinasi dan Konsultasi ke Dalam Daerah</t>
  </si>
  <si>
    <t>Kegiatan Penyediaan Jasa Tenaga Administrasi/Teknis Perkantoran</t>
  </si>
  <si>
    <t>48 Orang Per Bln</t>
  </si>
  <si>
    <t>1 Kali</t>
  </si>
  <si>
    <t>12 Bulan</t>
  </si>
  <si>
    <t>Terlaksananya Ekspose Kebangsaan di Kecamatan Tanjung Redeb</t>
  </si>
  <si>
    <t>Berpartisipasinya Kecamatan Tanjung Redeb Dalam Event Bupati Cup</t>
  </si>
  <si>
    <t>204 Ob/Op</t>
  </si>
  <si>
    <t>729 Jenis</t>
  </si>
  <si>
    <t>25 Jenis</t>
  </si>
  <si>
    <t>219 Item</t>
  </si>
  <si>
    <t>20 Unit</t>
  </si>
  <si>
    <t xml:space="preserve">1600 Lembar </t>
  </si>
  <si>
    <t>3750 Orang</t>
  </si>
  <si>
    <t>15 Kali</t>
  </si>
  <si>
    <t>1 Rombongan /35 orang</t>
  </si>
  <si>
    <t>Pasilitas Peningkatan Pelayanan Kepada Masyarakat</t>
  </si>
  <si>
    <t>Terlaksananya Kegiatan Forum Komunikasi Kecamatan Sehat</t>
  </si>
  <si>
    <t>Jumlah Pelaksanaan Sarana dan Prasarana pada Kelurahan Se-Kecamatan Tanjung Redeb</t>
  </si>
  <si>
    <t>4.01.9</t>
  </si>
  <si>
    <t>6 Kelurahan</t>
  </si>
  <si>
    <t>Kegiatan Pengadaan Pakaian Khusus Hari-hari Tertentu</t>
  </si>
  <si>
    <t>Kegiatan Pengadaan Pakaian Dinas beserta Perlengkapannya</t>
  </si>
  <si>
    <t>Jumlah pakaian Dinas yang Tersedia</t>
  </si>
  <si>
    <t>46 Stell</t>
  </si>
  <si>
    <t>Jumlah Pakaian dan Sepetu yang Tersedia</t>
  </si>
  <si>
    <t>26 Stell</t>
  </si>
  <si>
    <t>Kegiatan Pembangunan Sarana dan Prasarana Kelurahan Tanjung Redeb</t>
  </si>
  <si>
    <t>Kegiatan Pembangunan Sarana dan Prasarana Kelurahan Bugis</t>
  </si>
  <si>
    <t>Kegiatan Pembangunan Sarana dan Prasarana Kelurahan Gayam</t>
  </si>
  <si>
    <t>Kegiatan Pembangunan Sarana dan Prasarana Kelurahan Karang Ambun</t>
  </si>
  <si>
    <t>Kegiatan Pembangunan Sarana dan Prasarana Kelurahan Sei. Bedungun</t>
  </si>
  <si>
    <t>Kegiatan Pembangunan Sarana dan Prasarana Kelurahan Gunung Panjang</t>
  </si>
  <si>
    <t>Tanjung Redeb 20 Oktober 2019</t>
  </si>
  <si>
    <t>H. Syahrani, SH</t>
  </si>
  <si>
    <t>Pembina TK I</t>
  </si>
  <si>
    <t>NIP 196306221995031002</t>
  </si>
  <si>
    <t>Camat Tanjung Redeb,</t>
  </si>
  <si>
    <t>KECAMATAN TANJUNG REDEB KABUPATEN BERAU TAHUN 2017-2021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</si>
</sst>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54">
    <xf numFmtId="0" fontId="0" fillId="0" borderId="0" xfId="0"/>
    <xf numFmtId="164" fontId="3" fillId="0" borderId="0" xfId="2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0" xfId="0" quotePrefix="1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9" fontId="6" fillId="0" borderId="1" xfId="0" quotePrefix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/>
    <xf numFmtId="164" fontId="6" fillId="0" borderId="1" xfId="2" applyNumberFormat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2" applyNumberFormat="1" applyFont="1" applyBorder="1" applyAlignment="1">
      <alignment vertical="center"/>
    </xf>
    <xf numFmtId="164" fontId="7" fillId="0" borderId="1" xfId="0" applyNumberFormat="1" applyFont="1" applyBorder="1"/>
    <xf numFmtId="0" fontId="7" fillId="0" borderId="1" xfId="0" applyFont="1" applyBorder="1"/>
    <xf numFmtId="0" fontId="5" fillId="0" borderId="1" xfId="0" applyFont="1" applyBorder="1" applyAlignment="1">
      <alignment wrapText="1"/>
    </xf>
    <xf numFmtId="49" fontId="8" fillId="0" borderId="1" xfId="0" applyNumberFormat="1" applyFont="1" applyFill="1" applyBorder="1" applyAlignment="1">
      <alignment wrapText="1"/>
    </xf>
    <xf numFmtId="49" fontId="8" fillId="0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  <xf numFmtId="0" fontId="7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5" fillId="3" borderId="1" xfId="0" applyFont="1" applyFill="1" applyBorder="1"/>
    <xf numFmtId="0" fontId="7" fillId="3" borderId="1" xfId="0" quotePrefix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9" fontId="6" fillId="3" borderId="1" xfId="0" quotePrefix="1" applyNumberFormat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/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/>
    <xf numFmtId="0" fontId="7" fillId="4" borderId="1" xfId="0" quotePrefix="1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9" fontId="6" fillId="4" borderId="1" xfId="0" quotePrefix="1" applyNumberFormat="1" applyFont="1" applyFill="1" applyBorder="1" applyAlignment="1">
      <alignment horizontal="center" vertical="center"/>
    </xf>
    <xf numFmtId="9" fontId="6" fillId="4" borderId="1" xfId="0" applyNumberFormat="1" applyFont="1" applyFill="1" applyBorder="1" applyAlignment="1">
      <alignment horizontal="center" vertical="center" wrapText="1"/>
    </xf>
    <xf numFmtId="164" fontId="6" fillId="4" borderId="1" xfId="2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ill="1"/>
    <xf numFmtId="0" fontId="5" fillId="4" borderId="1" xfId="0" quotePrefix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9" fontId="6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 wrapText="1"/>
    </xf>
    <xf numFmtId="9" fontId="6" fillId="6" borderId="1" xfId="0" quotePrefix="1" applyNumberFormat="1" applyFont="1" applyFill="1" applyBorder="1" applyAlignment="1">
      <alignment horizontal="center" vertical="center"/>
    </xf>
    <xf numFmtId="9" fontId="6" fillId="6" borderId="1" xfId="0" applyNumberFormat="1" applyFont="1" applyFill="1" applyBorder="1" applyAlignment="1">
      <alignment horizontal="center" vertical="center" wrapText="1"/>
    </xf>
    <xf numFmtId="164" fontId="6" fillId="6" borderId="1" xfId="2" applyNumberFormat="1" applyFont="1" applyFill="1" applyBorder="1" applyAlignment="1">
      <alignment horizontal="center" vertical="center" wrapText="1"/>
    </xf>
    <xf numFmtId="164" fontId="8" fillId="4" borderId="1" xfId="2" applyNumberFormat="1" applyFont="1" applyFill="1" applyBorder="1" applyAlignment="1">
      <alignment horizontal="center" vertical="center" wrapText="1"/>
    </xf>
    <xf numFmtId="164" fontId="8" fillId="0" borderId="1" xfId="2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164" fontId="5" fillId="5" borderId="1" xfId="2" applyNumberFormat="1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/>
    </xf>
    <xf numFmtId="164" fontId="5" fillId="4" borderId="1" xfId="2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wrapText="1"/>
    </xf>
    <xf numFmtId="0" fontId="7" fillId="4" borderId="1" xfId="0" applyFont="1" applyFill="1" applyBorder="1"/>
    <xf numFmtId="164" fontId="7" fillId="3" borderId="1" xfId="2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164" fontId="6" fillId="4" borderId="0" xfId="0" applyNumberFormat="1" applyFont="1" applyFill="1" applyBorder="1" applyAlignment="1">
      <alignment vertical="center"/>
    </xf>
    <xf numFmtId="0" fontId="7" fillId="6" borderId="6" xfId="0" applyFont="1" applyFill="1" applyBorder="1" applyAlignment="1">
      <alignment vertical="center" wrapText="1"/>
    </xf>
    <xf numFmtId="9" fontId="6" fillId="6" borderId="6" xfId="0" quotePrefix="1" applyNumberFormat="1" applyFont="1" applyFill="1" applyBorder="1" applyAlignment="1">
      <alignment horizontal="center" vertical="center"/>
    </xf>
    <xf numFmtId="164" fontId="6" fillId="6" borderId="6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6" borderId="0" xfId="0" applyFill="1"/>
    <xf numFmtId="0" fontId="5" fillId="0" borderId="7" xfId="0" applyFont="1" applyBorder="1" applyAlignment="1">
      <alignment vertical="center" wrapText="1"/>
    </xf>
    <xf numFmtId="164" fontId="5" fillId="0" borderId="1" xfId="2" quotePrefix="1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/>
    <xf numFmtId="164" fontId="5" fillId="7" borderId="1" xfId="2" applyNumberFormat="1" applyFont="1" applyFill="1" applyBorder="1" applyAlignment="1">
      <alignment horizontal="center" vertical="center" wrapText="1"/>
    </xf>
    <xf numFmtId="0" fontId="0" fillId="7" borderId="0" xfId="0" applyFill="1"/>
    <xf numFmtId="0" fontId="5" fillId="5" borderId="7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vertical="center" wrapText="1"/>
    </xf>
    <xf numFmtId="0" fontId="5" fillId="0" borderId="6" xfId="0" quotePrefix="1" applyFont="1" applyBorder="1" applyAlignment="1">
      <alignment vertical="center" wrapText="1"/>
    </xf>
    <xf numFmtId="0" fontId="5" fillId="0" borderId="6" xfId="0" quotePrefix="1" applyFont="1" applyBorder="1" applyAlignment="1">
      <alignment vertical="center"/>
    </xf>
    <xf numFmtId="0" fontId="5" fillId="0" borderId="1" xfId="0" quotePrefix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7" fillId="6" borderId="6" xfId="0" quotePrefix="1" applyFont="1" applyFill="1" applyBorder="1" applyAlignment="1">
      <alignment vertical="center" wrapText="1"/>
    </xf>
    <xf numFmtId="0" fontId="7" fillId="6" borderId="6" xfId="0" quotePrefix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0" fontId="7" fillId="6" borderId="1" xfId="0" quotePrefix="1" applyFont="1" applyFill="1" applyBorder="1" applyAlignment="1">
      <alignment vertical="center" wrapText="1"/>
    </xf>
    <xf numFmtId="0" fontId="5" fillId="5" borderId="1" xfId="0" quotePrefix="1" applyFont="1" applyFill="1" applyBorder="1" applyAlignment="1">
      <alignment vertical="center" wrapText="1"/>
    </xf>
    <xf numFmtId="0" fontId="5" fillId="6" borderId="1" xfId="0" applyFont="1" applyFill="1" applyBorder="1"/>
    <xf numFmtId="0" fontId="5" fillId="7" borderId="1" xfId="0" quotePrefix="1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left" vertical="center"/>
    </xf>
    <xf numFmtId="0" fontId="5" fillId="6" borderId="1" xfId="0" quotePrefix="1" applyFont="1" applyFill="1" applyBorder="1" applyAlignment="1">
      <alignment vertical="center" wrapText="1"/>
    </xf>
    <xf numFmtId="0" fontId="7" fillId="6" borderId="1" xfId="0" quotePrefix="1" applyFont="1" applyFill="1" applyBorder="1" applyAlignment="1">
      <alignment horizontal="left" vertical="center" wrapText="1"/>
    </xf>
    <xf numFmtId="0" fontId="7" fillId="6" borderId="1" xfId="0" quotePrefix="1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left" vertical="center" wrapText="1"/>
    </xf>
    <xf numFmtId="0" fontId="10" fillId="0" borderId="5" xfId="0" applyFont="1" applyBorder="1"/>
    <xf numFmtId="0" fontId="11" fillId="0" borderId="5" xfId="0" applyFont="1" applyFill="1" applyBorder="1" applyAlignment="1">
      <alignment horizontal="center" vertical="center"/>
    </xf>
    <xf numFmtId="4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5" fillId="5" borderId="0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</cellXfs>
  <cellStyles count="3">
    <cellStyle name="Comma" xfId="2" builtinId="3"/>
    <cellStyle name="Normal" xfId="0" builtinId="0"/>
    <cellStyle name="Normal 4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view="pageLayout" topLeftCell="A25" zoomScaleNormal="75" zoomScaleSheetLayoutView="75" workbookViewId="0">
      <selection activeCell="K9" sqref="K9"/>
    </sheetView>
  </sheetViews>
  <sheetFormatPr defaultRowHeight="14.4"/>
  <cols>
    <col min="1" max="1" width="7.44140625" customWidth="1"/>
    <col min="2" max="2" width="9" customWidth="1"/>
    <col min="3" max="3" width="4.77734375" customWidth="1"/>
    <col min="4" max="4" width="3.21875" customWidth="1"/>
    <col min="5" max="5" width="3" customWidth="1"/>
    <col min="6" max="6" width="2.77734375" customWidth="1"/>
    <col min="7" max="7" width="17.44140625" customWidth="1"/>
    <col min="8" max="8" width="17.5546875" customWidth="1"/>
    <col min="9" max="9" width="13.77734375" customWidth="1"/>
    <col min="10" max="11" width="10.21875" customWidth="1"/>
    <col min="12" max="12" width="8.21875" customWidth="1"/>
    <col min="13" max="13" width="9.5546875" customWidth="1"/>
    <col min="14" max="14" width="8.21875" customWidth="1"/>
    <col min="15" max="15" width="10.21875" customWidth="1"/>
    <col min="16" max="16" width="7.44140625" customWidth="1"/>
    <col min="17" max="17" width="9.77734375" customWidth="1"/>
    <col min="18" max="18" width="7.77734375" customWidth="1"/>
    <col min="19" max="19" width="10.21875" customWidth="1"/>
    <col min="20" max="20" width="8" customWidth="1"/>
    <col min="21" max="21" width="10" customWidth="1"/>
    <col min="23" max="23" width="16.77734375" customWidth="1"/>
    <col min="25" max="25" width="12" customWidth="1"/>
  </cols>
  <sheetData>
    <row r="1" spans="1: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</row>
    <row r="2" spans="1:25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</row>
    <row r="3" spans="1:25">
      <c r="A3" s="143" t="s">
        <v>155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</row>
    <row r="5" spans="1:25" ht="60" customHeight="1">
      <c r="A5" s="11" t="s">
        <v>2</v>
      </c>
      <c r="B5" s="11" t="s">
        <v>3</v>
      </c>
      <c r="C5" s="142" t="s">
        <v>4</v>
      </c>
      <c r="D5" s="142"/>
      <c r="E5" s="142"/>
      <c r="F5" s="142"/>
      <c r="G5" s="5" t="s">
        <v>5</v>
      </c>
      <c r="H5" s="5" t="s">
        <v>6</v>
      </c>
      <c r="I5" s="6" t="s">
        <v>7</v>
      </c>
      <c r="J5" s="142" t="s">
        <v>8</v>
      </c>
      <c r="K5" s="142"/>
      <c r="L5" s="142" t="s">
        <v>9</v>
      </c>
      <c r="M5" s="142"/>
      <c r="N5" s="142" t="s">
        <v>10</v>
      </c>
      <c r="O5" s="142"/>
      <c r="P5" s="142" t="s">
        <v>11</v>
      </c>
      <c r="Q5" s="142"/>
      <c r="R5" s="142" t="s">
        <v>12</v>
      </c>
      <c r="S5" s="142"/>
      <c r="T5" s="142" t="s">
        <v>13</v>
      </c>
      <c r="U5" s="142"/>
    </row>
    <row r="6" spans="1:25" ht="20.25" customHeight="1">
      <c r="A6" s="4"/>
      <c r="B6" s="4"/>
      <c r="C6" s="7"/>
      <c r="D6" s="7"/>
      <c r="E6" s="7"/>
      <c r="F6" s="7"/>
      <c r="G6" s="4"/>
      <c r="H6" s="4"/>
      <c r="I6" s="7"/>
      <c r="J6" s="7" t="s">
        <v>110</v>
      </c>
      <c r="K6" s="7" t="s">
        <v>111</v>
      </c>
      <c r="L6" s="7" t="s">
        <v>110</v>
      </c>
      <c r="M6" s="7" t="s">
        <v>111</v>
      </c>
      <c r="N6" s="7" t="s">
        <v>110</v>
      </c>
      <c r="O6" s="7" t="s">
        <v>111</v>
      </c>
      <c r="P6" s="7" t="s">
        <v>110</v>
      </c>
      <c r="Q6" s="7" t="s">
        <v>111</v>
      </c>
      <c r="R6" s="7" t="s">
        <v>110</v>
      </c>
      <c r="S6" s="7" t="s">
        <v>111</v>
      </c>
      <c r="T6" s="7" t="s">
        <v>110</v>
      </c>
      <c r="U6" s="7" t="s">
        <v>111</v>
      </c>
    </row>
    <row r="7" spans="1:25" ht="28.8">
      <c r="A7" s="8"/>
      <c r="B7" s="8"/>
      <c r="C7" s="3" t="s">
        <v>160</v>
      </c>
      <c r="D7" s="9" t="s">
        <v>14</v>
      </c>
      <c r="E7" s="9" t="s">
        <v>15</v>
      </c>
      <c r="F7" s="10"/>
      <c r="G7" s="11" t="s">
        <v>16</v>
      </c>
      <c r="H7" s="11" t="s">
        <v>148</v>
      </c>
      <c r="I7" s="12" t="s">
        <v>100</v>
      </c>
      <c r="J7" s="12" t="s">
        <v>100</v>
      </c>
      <c r="K7" s="13">
        <f>SUM(K8:K24)</f>
        <v>1109724</v>
      </c>
      <c r="L7" s="12" t="s">
        <v>100</v>
      </c>
      <c r="M7" s="13">
        <f>SUM(M8:M24)</f>
        <v>1158540</v>
      </c>
      <c r="N7" s="12" t="s">
        <v>100</v>
      </c>
      <c r="O7" s="13">
        <f>SUM(O8:O24)</f>
        <v>1256200</v>
      </c>
      <c r="P7" s="12" t="s">
        <v>100</v>
      </c>
      <c r="Q7" s="13">
        <f>SUM(Q8:Q24)</f>
        <v>1291200</v>
      </c>
      <c r="R7" s="12" t="s">
        <v>100</v>
      </c>
      <c r="S7" s="13">
        <f>SUM(S8:S24)</f>
        <v>1348700</v>
      </c>
      <c r="T7" s="12" t="s">
        <v>100</v>
      </c>
      <c r="U7" s="13">
        <f>SUM(U8:U24)</f>
        <v>1406200</v>
      </c>
      <c r="W7" s="2">
        <f>K7+K25+K28+K30+K32+K36+K38+K40</f>
        <v>1579037</v>
      </c>
      <c r="Y7" s="2">
        <f>M7+M25+M28+M30+M32+M36+M38+M40</f>
        <v>2682180</v>
      </c>
    </row>
    <row r="8" spans="1:25" ht="36" customHeight="1">
      <c r="A8" s="4"/>
      <c r="B8" s="4"/>
      <c r="C8" s="14" t="s">
        <v>160</v>
      </c>
      <c r="D8" s="14" t="s">
        <v>14</v>
      </c>
      <c r="E8" s="14" t="s">
        <v>15</v>
      </c>
      <c r="F8" s="14" t="s">
        <v>15</v>
      </c>
      <c r="G8" s="4" t="s">
        <v>17</v>
      </c>
      <c r="H8" s="4" t="s">
        <v>18</v>
      </c>
      <c r="I8" s="7"/>
      <c r="J8" s="7" t="s">
        <v>102</v>
      </c>
      <c r="K8" s="15">
        <v>2000</v>
      </c>
      <c r="L8" s="15" t="s">
        <v>102</v>
      </c>
      <c r="M8" s="15">
        <v>2000</v>
      </c>
      <c r="N8" s="15" t="s">
        <v>102</v>
      </c>
      <c r="O8" s="15">
        <v>2000</v>
      </c>
      <c r="P8" s="15" t="s">
        <v>102</v>
      </c>
      <c r="Q8" s="15">
        <v>2000</v>
      </c>
      <c r="R8" s="15" t="s">
        <v>102</v>
      </c>
      <c r="S8" s="15">
        <v>2000</v>
      </c>
      <c r="T8" s="15" t="s">
        <v>102</v>
      </c>
      <c r="U8" s="15">
        <v>2000</v>
      </c>
    </row>
    <row r="9" spans="1:25" ht="39.75" customHeight="1">
      <c r="A9" s="4"/>
      <c r="B9" s="4"/>
      <c r="C9" s="14" t="s">
        <v>160</v>
      </c>
      <c r="D9" s="14" t="s">
        <v>14</v>
      </c>
      <c r="E9" s="14" t="s">
        <v>15</v>
      </c>
      <c r="F9" s="14" t="s">
        <v>36</v>
      </c>
      <c r="G9" s="4" t="s">
        <v>19</v>
      </c>
      <c r="H9" s="4" t="s">
        <v>20</v>
      </c>
      <c r="I9" s="7"/>
      <c r="J9" s="7" t="s">
        <v>103</v>
      </c>
      <c r="K9" s="15">
        <v>129542</v>
      </c>
      <c r="L9" s="15" t="s">
        <v>103</v>
      </c>
      <c r="M9" s="15">
        <v>130200</v>
      </c>
      <c r="N9" s="15" t="s">
        <v>103</v>
      </c>
      <c r="O9" s="15">
        <v>150000</v>
      </c>
      <c r="P9" s="15" t="s">
        <v>103</v>
      </c>
      <c r="Q9" s="15">
        <v>160000</v>
      </c>
      <c r="R9" s="15" t="s">
        <v>103</v>
      </c>
      <c r="S9" s="15">
        <v>170000</v>
      </c>
      <c r="T9" s="15" t="s">
        <v>103</v>
      </c>
      <c r="U9" s="15">
        <v>180000</v>
      </c>
    </row>
    <row r="10" spans="1:25" ht="39.75" customHeight="1">
      <c r="A10" s="4"/>
      <c r="B10" s="4"/>
      <c r="C10" s="14" t="s">
        <v>160</v>
      </c>
      <c r="D10" s="14" t="s">
        <v>14</v>
      </c>
      <c r="E10" s="14" t="s">
        <v>15</v>
      </c>
      <c r="F10" s="14" t="s">
        <v>37</v>
      </c>
      <c r="G10" s="4" t="s">
        <v>21</v>
      </c>
      <c r="H10" s="4" t="s">
        <v>22</v>
      </c>
      <c r="I10" s="7"/>
      <c r="J10" s="7" t="s">
        <v>103</v>
      </c>
      <c r="K10" s="15">
        <v>8500</v>
      </c>
      <c r="L10" s="15" t="s">
        <v>103</v>
      </c>
      <c r="M10" s="15">
        <v>4840</v>
      </c>
      <c r="N10" s="15" t="s">
        <v>103</v>
      </c>
      <c r="O10" s="15">
        <v>9000</v>
      </c>
      <c r="P10" s="15" t="s">
        <v>103</v>
      </c>
      <c r="Q10" s="15">
        <v>9000</v>
      </c>
      <c r="R10" s="15" t="s">
        <v>103</v>
      </c>
      <c r="S10" s="15">
        <v>10000</v>
      </c>
      <c r="T10" s="15" t="s">
        <v>103</v>
      </c>
      <c r="U10" s="15">
        <v>10000</v>
      </c>
    </row>
    <row r="11" spans="1:25" ht="58.5" customHeight="1">
      <c r="A11" s="4"/>
      <c r="B11" s="4"/>
      <c r="C11" s="14" t="s">
        <v>160</v>
      </c>
      <c r="D11" s="14" t="s">
        <v>14</v>
      </c>
      <c r="E11" s="14" t="s">
        <v>15</v>
      </c>
      <c r="F11" s="14" t="s">
        <v>38</v>
      </c>
      <c r="G11" s="4" t="s">
        <v>23</v>
      </c>
      <c r="H11" s="4" t="s">
        <v>24</v>
      </c>
      <c r="I11" s="7"/>
      <c r="J11" s="7" t="s">
        <v>104</v>
      </c>
      <c r="K11" s="15">
        <v>115023</v>
      </c>
      <c r="L11" s="15" t="s">
        <v>104</v>
      </c>
      <c r="M11" s="15">
        <v>120000</v>
      </c>
      <c r="N11" s="15" t="s">
        <v>121</v>
      </c>
      <c r="O11" s="15">
        <v>150000</v>
      </c>
      <c r="P11" s="15" t="s">
        <v>121</v>
      </c>
      <c r="Q11" s="15">
        <v>150000</v>
      </c>
      <c r="R11" s="15" t="s">
        <v>121</v>
      </c>
      <c r="S11" s="15">
        <v>150000</v>
      </c>
      <c r="T11" s="15" t="s">
        <v>121</v>
      </c>
      <c r="U11" s="15">
        <v>150000</v>
      </c>
    </row>
    <row r="12" spans="1:25" ht="50.25" customHeight="1">
      <c r="A12" s="4"/>
      <c r="B12" s="4"/>
      <c r="C12" s="14" t="s">
        <v>160</v>
      </c>
      <c r="D12" s="14" t="s">
        <v>14</v>
      </c>
      <c r="E12" s="14" t="s">
        <v>15</v>
      </c>
      <c r="F12" s="14" t="s">
        <v>39</v>
      </c>
      <c r="G12" s="4" t="s">
        <v>25</v>
      </c>
      <c r="H12" s="4" t="s">
        <v>26</v>
      </c>
      <c r="I12" s="7"/>
      <c r="J12" s="7" t="s">
        <v>105</v>
      </c>
      <c r="K12" s="15">
        <v>131360</v>
      </c>
      <c r="L12" s="15" t="s">
        <v>105</v>
      </c>
      <c r="M12" s="15">
        <v>150000</v>
      </c>
      <c r="N12" s="15" t="s">
        <v>105</v>
      </c>
      <c r="O12" s="15">
        <v>150000</v>
      </c>
      <c r="P12" s="15" t="s">
        <v>105</v>
      </c>
      <c r="Q12" s="15">
        <v>150000</v>
      </c>
      <c r="R12" s="15" t="s">
        <v>105</v>
      </c>
      <c r="S12" s="15">
        <v>150000</v>
      </c>
      <c r="T12" s="15" t="s">
        <v>105</v>
      </c>
      <c r="U12" s="15">
        <v>150000</v>
      </c>
    </row>
    <row r="13" spans="1:25" ht="60.75" customHeight="1">
      <c r="A13" s="4"/>
      <c r="B13" s="4"/>
      <c r="C13" s="14" t="s">
        <v>160</v>
      </c>
      <c r="D13" s="14" t="s">
        <v>14</v>
      </c>
      <c r="E13" s="14" t="s">
        <v>15</v>
      </c>
      <c r="F13" s="14" t="s">
        <v>40</v>
      </c>
      <c r="G13" s="4" t="s">
        <v>27</v>
      </c>
      <c r="H13" s="4" t="s">
        <v>28</v>
      </c>
      <c r="I13" s="7"/>
      <c r="J13" s="7" t="s">
        <v>106</v>
      </c>
      <c r="K13" s="15">
        <v>100900</v>
      </c>
      <c r="L13" s="15" t="s">
        <v>106</v>
      </c>
      <c r="M13" s="15">
        <v>105000</v>
      </c>
      <c r="N13" s="15" t="s">
        <v>106</v>
      </c>
      <c r="O13" s="15">
        <v>107000</v>
      </c>
      <c r="P13" s="15" t="s">
        <v>106</v>
      </c>
      <c r="Q13" s="15">
        <v>107000</v>
      </c>
      <c r="R13" s="15" t="s">
        <v>106</v>
      </c>
      <c r="S13" s="15">
        <v>108500</v>
      </c>
      <c r="T13" s="15" t="s">
        <v>106</v>
      </c>
      <c r="U13" s="15">
        <v>110000</v>
      </c>
    </row>
    <row r="14" spans="1:25" ht="54" customHeight="1">
      <c r="A14" s="4"/>
      <c r="B14" s="4"/>
      <c r="C14" s="14" t="s">
        <v>160</v>
      </c>
      <c r="D14" s="14" t="s">
        <v>14</v>
      </c>
      <c r="E14" s="14" t="s">
        <v>15</v>
      </c>
      <c r="F14" s="14" t="s">
        <v>14</v>
      </c>
      <c r="G14" s="4" t="s">
        <v>29</v>
      </c>
      <c r="H14" s="4" t="s">
        <v>30</v>
      </c>
      <c r="I14" s="7"/>
      <c r="J14" s="7" t="s">
        <v>107</v>
      </c>
      <c r="K14" s="15">
        <v>20450</v>
      </c>
      <c r="L14" s="15" t="s">
        <v>107</v>
      </c>
      <c r="M14" s="15">
        <v>24000</v>
      </c>
      <c r="N14" s="15" t="s">
        <v>107</v>
      </c>
      <c r="O14" s="15">
        <v>25000</v>
      </c>
      <c r="P14" s="15" t="s">
        <v>107</v>
      </c>
      <c r="Q14" s="15">
        <v>35000</v>
      </c>
      <c r="R14" s="15" t="s">
        <v>107</v>
      </c>
      <c r="S14" s="15">
        <v>45000</v>
      </c>
      <c r="T14" s="15" t="s">
        <v>107</v>
      </c>
      <c r="U14" s="15">
        <v>50000</v>
      </c>
    </row>
    <row r="15" spans="1:25" ht="28.5" customHeight="1">
      <c r="A15" s="4"/>
      <c r="B15" s="4"/>
      <c r="C15" s="14" t="s">
        <v>160</v>
      </c>
      <c r="D15" s="14" t="s">
        <v>14</v>
      </c>
      <c r="E15" s="14" t="s">
        <v>15</v>
      </c>
      <c r="F15" s="14" t="s">
        <v>41</v>
      </c>
      <c r="G15" s="4" t="s">
        <v>31</v>
      </c>
      <c r="H15" s="4" t="s">
        <v>32</v>
      </c>
      <c r="I15" s="7"/>
      <c r="J15" s="7" t="s">
        <v>108</v>
      </c>
      <c r="K15" s="15">
        <v>35000</v>
      </c>
      <c r="L15" s="15" t="s">
        <v>108</v>
      </c>
      <c r="M15" s="15">
        <v>35000</v>
      </c>
      <c r="N15" s="15" t="s">
        <v>108</v>
      </c>
      <c r="O15" s="15">
        <v>35000</v>
      </c>
      <c r="P15" s="15" t="s">
        <v>108</v>
      </c>
      <c r="Q15" s="15">
        <v>35000</v>
      </c>
      <c r="R15" s="15" t="s">
        <v>108</v>
      </c>
      <c r="S15" s="15">
        <v>35000</v>
      </c>
      <c r="T15" s="15" t="s">
        <v>108</v>
      </c>
      <c r="U15" s="15">
        <v>35000</v>
      </c>
    </row>
    <row r="16" spans="1:25" ht="28.8">
      <c r="A16" s="4"/>
      <c r="B16" s="4"/>
      <c r="C16" s="14" t="s">
        <v>160</v>
      </c>
      <c r="D16" s="14" t="s">
        <v>14</v>
      </c>
      <c r="E16" s="14" t="s">
        <v>15</v>
      </c>
      <c r="F16" s="14" t="s">
        <v>42</v>
      </c>
      <c r="G16" s="4" t="s">
        <v>33</v>
      </c>
      <c r="H16" s="4" t="s">
        <v>34</v>
      </c>
      <c r="I16" s="7"/>
      <c r="J16" s="7" t="s">
        <v>109</v>
      </c>
      <c r="K16" s="15">
        <v>16000</v>
      </c>
      <c r="L16" s="15" t="s">
        <v>109</v>
      </c>
      <c r="M16" s="15">
        <v>18000</v>
      </c>
      <c r="N16" s="15" t="s">
        <v>109</v>
      </c>
      <c r="O16" s="15">
        <v>20000</v>
      </c>
      <c r="P16" s="15" t="s">
        <v>109</v>
      </c>
      <c r="Q16" s="15">
        <v>25000</v>
      </c>
      <c r="R16" s="15" t="s">
        <v>109</v>
      </c>
      <c r="S16" s="15">
        <v>30000</v>
      </c>
      <c r="T16" s="15" t="s">
        <v>109</v>
      </c>
      <c r="U16" s="15">
        <v>35000</v>
      </c>
    </row>
    <row r="17" spans="1:21" ht="47.25" customHeight="1">
      <c r="A17" s="4"/>
      <c r="B17" s="4"/>
      <c r="C17" s="14" t="s">
        <v>160</v>
      </c>
      <c r="D17" s="14" t="s">
        <v>14</v>
      </c>
      <c r="E17" s="14" t="s">
        <v>15</v>
      </c>
      <c r="F17" s="14" t="s">
        <v>43</v>
      </c>
      <c r="G17" s="4" t="s">
        <v>44</v>
      </c>
      <c r="H17" s="4" t="s">
        <v>35</v>
      </c>
      <c r="I17" s="7"/>
      <c r="J17" s="7" t="s">
        <v>101</v>
      </c>
      <c r="K17" s="15">
        <v>18600</v>
      </c>
      <c r="L17" s="15" t="s">
        <v>101</v>
      </c>
      <c r="M17" s="15">
        <v>19000</v>
      </c>
      <c r="N17" s="15" t="s">
        <v>101</v>
      </c>
      <c r="O17" s="15">
        <v>20000</v>
      </c>
      <c r="P17" s="15" t="s">
        <v>101</v>
      </c>
      <c r="Q17" s="15">
        <v>20000</v>
      </c>
      <c r="R17" s="15" t="s">
        <v>101</v>
      </c>
      <c r="S17" s="15">
        <v>25000</v>
      </c>
      <c r="T17" s="15" t="s">
        <v>101</v>
      </c>
      <c r="U17" s="15">
        <v>25000</v>
      </c>
    </row>
    <row r="18" spans="1:21" ht="35.25" customHeight="1">
      <c r="A18" s="4"/>
      <c r="B18" s="4"/>
      <c r="C18" s="14" t="s">
        <v>160</v>
      </c>
      <c r="D18" s="14" t="s">
        <v>14</v>
      </c>
      <c r="E18" s="14" t="s">
        <v>15</v>
      </c>
      <c r="F18" s="14" t="s">
        <v>65</v>
      </c>
      <c r="G18" s="4" t="s">
        <v>45</v>
      </c>
      <c r="H18" s="4" t="s">
        <v>46</v>
      </c>
      <c r="I18" s="4"/>
      <c r="J18" s="7" t="s">
        <v>112</v>
      </c>
      <c r="K18" s="15">
        <v>29800</v>
      </c>
      <c r="L18" s="15" t="s">
        <v>122</v>
      </c>
      <c r="M18" s="15">
        <v>35000</v>
      </c>
      <c r="N18" s="15" t="s">
        <v>122</v>
      </c>
      <c r="O18" s="15">
        <v>50000</v>
      </c>
      <c r="P18" s="15" t="s">
        <v>122</v>
      </c>
      <c r="Q18" s="15">
        <v>60000</v>
      </c>
      <c r="R18" s="15" t="s">
        <v>122</v>
      </c>
      <c r="S18" s="15">
        <v>60000</v>
      </c>
      <c r="T18" s="15" t="s">
        <v>122</v>
      </c>
      <c r="U18" s="15">
        <v>70000</v>
      </c>
    </row>
    <row r="19" spans="1:21" ht="31.5" customHeight="1">
      <c r="A19" s="4"/>
      <c r="B19" s="4"/>
      <c r="C19" s="14" t="s">
        <v>160</v>
      </c>
      <c r="D19" s="14" t="s">
        <v>14</v>
      </c>
      <c r="E19" s="14" t="s">
        <v>15</v>
      </c>
      <c r="F19" s="14" t="s">
        <v>66</v>
      </c>
      <c r="G19" s="4" t="s">
        <v>47</v>
      </c>
      <c r="H19" s="4" t="s">
        <v>48</v>
      </c>
      <c r="I19" s="4"/>
      <c r="J19" s="7" t="s">
        <v>103</v>
      </c>
      <c r="K19" s="15">
        <v>2100</v>
      </c>
      <c r="L19" s="15" t="s">
        <v>103</v>
      </c>
      <c r="M19" s="15">
        <v>2500</v>
      </c>
      <c r="N19" s="15" t="s">
        <v>103</v>
      </c>
      <c r="O19" s="15">
        <v>4200</v>
      </c>
      <c r="P19" s="15" t="s">
        <v>103</v>
      </c>
      <c r="Q19" s="15">
        <v>4200</v>
      </c>
      <c r="R19" s="15" t="s">
        <v>103</v>
      </c>
      <c r="S19" s="15">
        <v>4200</v>
      </c>
      <c r="T19" s="15" t="s">
        <v>103</v>
      </c>
      <c r="U19" s="15">
        <v>4200</v>
      </c>
    </row>
    <row r="20" spans="1:21" ht="36" customHeight="1">
      <c r="A20" s="4"/>
      <c r="B20" s="4"/>
      <c r="C20" s="14" t="s">
        <v>160</v>
      </c>
      <c r="D20" s="14" t="s">
        <v>14</v>
      </c>
      <c r="E20" s="14" t="s">
        <v>15</v>
      </c>
      <c r="F20" s="14" t="s">
        <v>67</v>
      </c>
      <c r="G20" s="4" t="s">
        <v>49</v>
      </c>
      <c r="H20" s="4" t="s">
        <v>50</v>
      </c>
      <c r="I20" s="4"/>
      <c r="J20" s="7" t="s">
        <v>113</v>
      </c>
      <c r="K20" s="15">
        <v>8000</v>
      </c>
      <c r="L20" s="15" t="s">
        <v>113</v>
      </c>
      <c r="M20" s="15">
        <v>8000</v>
      </c>
      <c r="N20" s="15" t="s">
        <v>113</v>
      </c>
      <c r="O20" s="15">
        <v>9000</v>
      </c>
      <c r="P20" s="15" t="s">
        <v>123</v>
      </c>
      <c r="Q20" s="15">
        <v>9000</v>
      </c>
      <c r="R20" s="15" t="s">
        <v>113</v>
      </c>
      <c r="S20" s="15">
        <v>9000</v>
      </c>
      <c r="T20" s="15" t="s">
        <v>113</v>
      </c>
      <c r="U20" s="15">
        <v>10000</v>
      </c>
    </row>
    <row r="21" spans="1:21" ht="30.75" customHeight="1">
      <c r="A21" s="4"/>
      <c r="B21" s="4"/>
      <c r="C21" s="14" t="s">
        <v>160</v>
      </c>
      <c r="D21" s="14" t="s">
        <v>14</v>
      </c>
      <c r="E21" s="14" t="s">
        <v>15</v>
      </c>
      <c r="F21" s="14" t="s">
        <v>68</v>
      </c>
      <c r="G21" s="4" t="s">
        <v>51</v>
      </c>
      <c r="H21" s="4" t="s">
        <v>52</v>
      </c>
      <c r="I21" s="4"/>
      <c r="J21" s="7" t="s">
        <v>114</v>
      </c>
      <c r="K21" s="15">
        <v>142500</v>
      </c>
      <c r="L21" s="15" t="s">
        <v>124</v>
      </c>
      <c r="M21" s="15">
        <v>145000</v>
      </c>
      <c r="N21" s="15" t="s">
        <v>125</v>
      </c>
      <c r="O21" s="15">
        <v>150000</v>
      </c>
      <c r="P21" s="15" t="s">
        <v>125</v>
      </c>
      <c r="Q21" s="15">
        <v>150000</v>
      </c>
      <c r="R21" s="15" t="s">
        <v>126</v>
      </c>
      <c r="S21" s="15">
        <v>160000</v>
      </c>
      <c r="T21" s="15" t="s">
        <v>127</v>
      </c>
      <c r="U21" s="15">
        <v>170000</v>
      </c>
    </row>
    <row r="22" spans="1:21" ht="34.5" customHeight="1">
      <c r="A22" s="4"/>
      <c r="B22" s="4"/>
      <c r="C22" s="14" t="s">
        <v>160</v>
      </c>
      <c r="D22" s="14" t="s">
        <v>14</v>
      </c>
      <c r="E22" s="14" t="s">
        <v>15</v>
      </c>
      <c r="F22" s="14" t="s">
        <v>69</v>
      </c>
      <c r="G22" s="4" t="s">
        <v>53</v>
      </c>
      <c r="H22" s="4" t="s">
        <v>54</v>
      </c>
      <c r="I22" s="4"/>
      <c r="J22" s="7" t="s">
        <v>115</v>
      </c>
      <c r="K22" s="15">
        <v>147750</v>
      </c>
      <c r="L22" s="15" t="s">
        <v>128</v>
      </c>
      <c r="M22" s="15">
        <v>150000</v>
      </c>
      <c r="N22" s="15" t="s">
        <v>128</v>
      </c>
      <c r="O22" s="15">
        <v>150000</v>
      </c>
      <c r="P22" s="15" t="s">
        <v>128</v>
      </c>
      <c r="Q22" s="15">
        <v>150000</v>
      </c>
      <c r="R22" s="15" t="s">
        <v>129</v>
      </c>
      <c r="S22" s="15">
        <v>160000</v>
      </c>
      <c r="T22" s="15" t="s">
        <v>130</v>
      </c>
      <c r="U22" s="15">
        <v>170000</v>
      </c>
    </row>
    <row r="23" spans="1:21" ht="35.25" customHeight="1">
      <c r="A23" s="4"/>
      <c r="B23" s="4"/>
      <c r="C23" s="14" t="s">
        <v>160</v>
      </c>
      <c r="D23" s="14" t="s">
        <v>14</v>
      </c>
      <c r="E23" s="14" t="s">
        <v>15</v>
      </c>
      <c r="F23" s="14" t="s">
        <v>70</v>
      </c>
      <c r="G23" s="4" t="s">
        <v>55</v>
      </c>
      <c r="H23" s="4" t="s">
        <v>56</v>
      </c>
      <c r="I23" s="4"/>
      <c r="J23" s="7" t="s">
        <v>116</v>
      </c>
      <c r="K23" s="15">
        <v>67500</v>
      </c>
      <c r="L23" s="15" t="s">
        <v>131</v>
      </c>
      <c r="M23" s="15">
        <v>70000</v>
      </c>
      <c r="N23" s="15" t="s">
        <v>132</v>
      </c>
      <c r="O23" s="15">
        <v>75000</v>
      </c>
      <c r="P23" s="15" t="s">
        <v>132</v>
      </c>
      <c r="Q23" s="15">
        <v>75000</v>
      </c>
      <c r="R23" s="15" t="s">
        <v>133</v>
      </c>
      <c r="S23" s="15">
        <v>80000</v>
      </c>
      <c r="T23" s="15" t="s">
        <v>134</v>
      </c>
      <c r="U23" s="15">
        <v>85000</v>
      </c>
    </row>
    <row r="24" spans="1:21" ht="35.25" customHeight="1">
      <c r="A24" s="4"/>
      <c r="B24" s="4"/>
      <c r="C24" s="14" t="s">
        <v>160</v>
      </c>
      <c r="D24" s="14" t="s">
        <v>14</v>
      </c>
      <c r="E24" s="14" t="s">
        <v>15</v>
      </c>
      <c r="F24" s="14" t="s">
        <v>71</v>
      </c>
      <c r="G24" s="4" t="s">
        <v>57</v>
      </c>
      <c r="H24" s="4" t="s">
        <v>58</v>
      </c>
      <c r="I24" s="4"/>
      <c r="J24" s="7" t="s">
        <v>117</v>
      </c>
      <c r="K24" s="15">
        <v>134699</v>
      </c>
      <c r="L24" s="15" t="s">
        <v>117</v>
      </c>
      <c r="M24" s="15">
        <v>140000</v>
      </c>
      <c r="N24" s="15" t="s">
        <v>117</v>
      </c>
      <c r="O24" s="15">
        <v>150000</v>
      </c>
      <c r="P24" s="15" t="s">
        <v>117</v>
      </c>
      <c r="Q24" s="15">
        <v>150000</v>
      </c>
      <c r="R24" s="15" t="s">
        <v>117</v>
      </c>
      <c r="S24" s="15">
        <v>150000</v>
      </c>
      <c r="T24" s="15" t="s">
        <v>117</v>
      </c>
      <c r="U24" s="15">
        <v>150000</v>
      </c>
    </row>
    <row r="25" spans="1:21" ht="38.4">
      <c r="A25" s="4"/>
      <c r="B25" s="4"/>
      <c r="C25" s="16" t="s">
        <v>160</v>
      </c>
      <c r="D25" s="16" t="s">
        <v>14</v>
      </c>
      <c r="E25" s="16" t="s">
        <v>36</v>
      </c>
      <c r="F25" s="11"/>
      <c r="G25" s="11" t="s">
        <v>59</v>
      </c>
      <c r="H25" s="11" t="s">
        <v>149</v>
      </c>
      <c r="I25" s="12" t="s">
        <v>100</v>
      </c>
      <c r="J25" s="17">
        <v>1</v>
      </c>
      <c r="K25" s="18">
        <f>SUM(K26:K27)</f>
        <v>25000</v>
      </c>
      <c r="L25" s="17">
        <v>1</v>
      </c>
      <c r="M25" s="18">
        <f>SUM(M26:M27)</f>
        <v>75000</v>
      </c>
      <c r="N25" s="17">
        <v>1</v>
      </c>
      <c r="O25" s="18">
        <f>SUM(O26:O27)</f>
        <v>80000</v>
      </c>
      <c r="P25" s="17">
        <v>1</v>
      </c>
      <c r="Q25" s="18">
        <f>SUM(Q26:Q27)</f>
        <v>85000</v>
      </c>
      <c r="R25" s="17">
        <v>1</v>
      </c>
      <c r="S25" s="18">
        <f>SUM(S26:S27)</f>
        <v>90000</v>
      </c>
      <c r="T25" s="17">
        <v>1</v>
      </c>
      <c r="U25" s="18">
        <f>SUM(U26:U27)</f>
        <v>95000</v>
      </c>
    </row>
    <row r="26" spans="1:21" ht="31.5" customHeight="1">
      <c r="A26" s="4"/>
      <c r="B26" s="4"/>
      <c r="C26" s="14" t="s">
        <v>160</v>
      </c>
      <c r="D26" s="14" t="s">
        <v>14</v>
      </c>
      <c r="E26" s="14" t="s">
        <v>36</v>
      </c>
      <c r="F26" s="14" t="s">
        <v>71</v>
      </c>
      <c r="G26" s="4" t="s">
        <v>60</v>
      </c>
      <c r="H26" s="4" t="s">
        <v>72</v>
      </c>
      <c r="I26" s="4"/>
      <c r="J26" s="7" t="s">
        <v>118</v>
      </c>
      <c r="K26" s="15">
        <v>0</v>
      </c>
      <c r="L26" s="15" t="s">
        <v>118</v>
      </c>
      <c r="M26" s="15">
        <v>50000</v>
      </c>
      <c r="N26" s="15" t="s">
        <v>118</v>
      </c>
      <c r="O26" s="15">
        <v>50000</v>
      </c>
      <c r="P26" s="15" t="s">
        <v>118</v>
      </c>
      <c r="Q26" s="15">
        <v>50000</v>
      </c>
      <c r="R26" s="15" t="s">
        <v>118</v>
      </c>
      <c r="S26" s="15">
        <v>50000</v>
      </c>
      <c r="T26" s="15" t="s">
        <v>118</v>
      </c>
      <c r="U26" s="15">
        <v>50000</v>
      </c>
    </row>
    <row r="27" spans="1:21" ht="29.25" customHeight="1">
      <c r="A27" s="4"/>
      <c r="B27" s="4"/>
      <c r="C27" s="14" t="s">
        <v>160</v>
      </c>
      <c r="D27" s="14" t="s">
        <v>14</v>
      </c>
      <c r="E27" s="14" t="s">
        <v>36</v>
      </c>
      <c r="F27" s="14" t="s">
        <v>73</v>
      </c>
      <c r="G27" s="4" t="s">
        <v>61</v>
      </c>
      <c r="H27" s="4" t="s">
        <v>62</v>
      </c>
      <c r="I27" s="4"/>
      <c r="J27" s="7" t="s">
        <v>119</v>
      </c>
      <c r="K27" s="15">
        <v>25000</v>
      </c>
      <c r="L27" s="15" t="s">
        <v>119</v>
      </c>
      <c r="M27" s="15">
        <v>25000</v>
      </c>
      <c r="N27" s="15" t="s">
        <v>119</v>
      </c>
      <c r="O27" s="15">
        <v>30000</v>
      </c>
      <c r="P27" s="15" t="s">
        <v>119</v>
      </c>
      <c r="Q27" s="15">
        <v>35000</v>
      </c>
      <c r="R27" s="15" t="s">
        <v>119</v>
      </c>
      <c r="S27" s="15">
        <v>40000</v>
      </c>
      <c r="T27" s="15" t="s">
        <v>119</v>
      </c>
      <c r="U27" s="15">
        <v>45000</v>
      </c>
    </row>
    <row r="28" spans="1:21" ht="37.5" customHeight="1">
      <c r="A28" s="4"/>
      <c r="B28" s="4"/>
      <c r="C28" s="16" t="s">
        <v>160</v>
      </c>
      <c r="D28" s="16" t="s">
        <v>14</v>
      </c>
      <c r="E28" s="16" t="s">
        <v>37</v>
      </c>
      <c r="F28" s="11"/>
      <c r="G28" s="11" t="s">
        <v>63</v>
      </c>
      <c r="H28" s="11" t="s">
        <v>64</v>
      </c>
      <c r="I28" s="12" t="s">
        <v>100</v>
      </c>
      <c r="J28" s="17">
        <v>1</v>
      </c>
      <c r="K28" s="18">
        <f>SUM(K29)</f>
        <v>0</v>
      </c>
      <c r="L28" s="17">
        <v>1</v>
      </c>
      <c r="M28" s="18">
        <f>SUM(M29)</f>
        <v>0</v>
      </c>
      <c r="N28" s="17">
        <v>1</v>
      </c>
      <c r="O28" s="18">
        <f>SUM(O29)</f>
        <v>54000</v>
      </c>
      <c r="P28" s="17">
        <v>1</v>
      </c>
      <c r="Q28" s="18">
        <f>SUM(Q29)</f>
        <v>18000</v>
      </c>
      <c r="R28" s="17">
        <v>1</v>
      </c>
      <c r="S28" s="18">
        <f>SUM(S29)</f>
        <v>18000</v>
      </c>
      <c r="T28" s="17">
        <v>1</v>
      </c>
      <c r="U28" s="18">
        <f>SUM(U29)</f>
        <v>18000</v>
      </c>
    </row>
    <row r="29" spans="1:21" ht="33" customHeight="1">
      <c r="A29" s="4"/>
      <c r="B29" s="4"/>
      <c r="C29" s="14" t="s">
        <v>160</v>
      </c>
      <c r="D29" s="14" t="s">
        <v>14</v>
      </c>
      <c r="E29" s="14" t="s">
        <v>37</v>
      </c>
      <c r="F29" s="14" t="s">
        <v>36</v>
      </c>
      <c r="G29" s="4" t="s">
        <v>74</v>
      </c>
      <c r="H29" s="4" t="s">
        <v>75</v>
      </c>
      <c r="I29" s="4"/>
      <c r="J29" s="7" t="s">
        <v>120</v>
      </c>
      <c r="K29" s="15" t="s">
        <v>120</v>
      </c>
      <c r="L29" s="15" t="s">
        <v>120</v>
      </c>
      <c r="M29" s="15" t="s">
        <v>120</v>
      </c>
      <c r="N29" s="15" t="s">
        <v>135</v>
      </c>
      <c r="O29" s="15">
        <v>54000</v>
      </c>
      <c r="P29" s="15" t="s">
        <v>136</v>
      </c>
      <c r="Q29" s="15">
        <v>18000</v>
      </c>
      <c r="R29" s="15" t="s">
        <v>136</v>
      </c>
      <c r="S29" s="15">
        <v>18000</v>
      </c>
      <c r="T29" s="15" t="s">
        <v>136</v>
      </c>
      <c r="U29" s="15">
        <v>18000</v>
      </c>
    </row>
    <row r="30" spans="1:21" ht="49.5" customHeight="1">
      <c r="A30" s="4"/>
      <c r="B30" s="4"/>
      <c r="C30" s="14" t="s">
        <v>160</v>
      </c>
      <c r="D30" s="16" t="s">
        <v>14</v>
      </c>
      <c r="E30" s="16" t="s">
        <v>91</v>
      </c>
      <c r="F30" s="14"/>
      <c r="G30" s="11" t="s">
        <v>76</v>
      </c>
      <c r="H30" s="11" t="s">
        <v>150</v>
      </c>
      <c r="I30" s="12" t="s">
        <v>100</v>
      </c>
      <c r="J30" s="17">
        <v>1</v>
      </c>
      <c r="K30" s="18">
        <f>SUM(K31)</f>
        <v>70000</v>
      </c>
      <c r="L30" s="17">
        <v>1</v>
      </c>
      <c r="M30" s="18">
        <f>SUM(M31)</f>
        <v>75000</v>
      </c>
      <c r="N30" s="17">
        <v>1</v>
      </c>
      <c r="O30" s="18">
        <f>SUM(O31)</f>
        <v>105000</v>
      </c>
      <c r="P30" s="17">
        <v>1</v>
      </c>
      <c r="Q30" s="18">
        <f>SUM(Q31)</f>
        <v>105000</v>
      </c>
      <c r="R30" s="17">
        <v>1</v>
      </c>
      <c r="S30" s="18">
        <f>SUM(S31)</f>
        <v>105000</v>
      </c>
      <c r="T30" s="17">
        <v>1</v>
      </c>
      <c r="U30" s="18">
        <f>SUM(U31)</f>
        <v>105000</v>
      </c>
    </row>
    <row r="31" spans="1:21" ht="38.4">
      <c r="A31" s="4"/>
      <c r="B31" s="4"/>
      <c r="C31" s="14" t="s">
        <v>160</v>
      </c>
      <c r="D31" s="14" t="s">
        <v>14</v>
      </c>
      <c r="E31" s="14" t="s">
        <v>91</v>
      </c>
      <c r="F31" s="14" t="s">
        <v>37</v>
      </c>
      <c r="G31" s="4" t="s">
        <v>77</v>
      </c>
      <c r="H31" s="4" t="s">
        <v>78</v>
      </c>
      <c r="I31" s="4"/>
      <c r="J31" s="7" t="s">
        <v>137</v>
      </c>
      <c r="K31" s="15">
        <v>70000</v>
      </c>
      <c r="L31" s="15" t="s">
        <v>138</v>
      </c>
      <c r="M31" s="15">
        <v>75000</v>
      </c>
      <c r="N31" s="15" t="s">
        <v>139</v>
      </c>
      <c r="O31" s="15">
        <v>105000</v>
      </c>
      <c r="P31" s="15" t="s">
        <v>139</v>
      </c>
      <c r="Q31" s="15">
        <v>105000</v>
      </c>
      <c r="R31" s="15" t="s">
        <v>139</v>
      </c>
      <c r="S31" s="15">
        <v>105000</v>
      </c>
      <c r="T31" s="15" t="s">
        <v>139</v>
      </c>
      <c r="U31" s="15">
        <v>105000</v>
      </c>
    </row>
    <row r="32" spans="1:21" ht="38.4">
      <c r="A32" s="19"/>
      <c r="B32" s="19"/>
      <c r="C32" s="16" t="s">
        <v>160</v>
      </c>
      <c r="D32" s="16" t="s">
        <v>14</v>
      </c>
      <c r="E32" s="16" t="s">
        <v>38</v>
      </c>
      <c r="F32" s="19"/>
      <c r="G32" s="11" t="s">
        <v>79</v>
      </c>
      <c r="H32" s="11" t="s">
        <v>151</v>
      </c>
      <c r="I32" s="12" t="s">
        <v>100</v>
      </c>
      <c r="J32" s="17">
        <v>1</v>
      </c>
      <c r="K32" s="18">
        <f>SUM(K33:K35)</f>
        <v>60000</v>
      </c>
      <c r="L32" s="17">
        <v>1</v>
      </c>
      <c r="M32" s="18">
        <f>SUM(M33:M35)</f>
        <v>60000</v>
      </c>
      <c r="N32" s="17">
        <v>1</v>
      </c>
      <c r="O32" s="18">
        <f>SUM(O33:O35)</f>
        <v>66000</v>
      </c>
      <c r="P32" s="17">
        <v>1</v>
      </c>
      <c r="Q32" s="18">
        <f>SUM(Q33:Q35)</f>
        <v>66000</v>
      </c>
      <c r="R32" s="17">
        <v>1</v>
      </c>
      <c r="S32" s="18">
        <f>SUM(S33:S35)</f>
        <v>66000</v>
      </c>
      <c r="T32" s="17">
        <v>1</v>
      </c>
      <c r="U32" s="18">
        <f>SUM(U33:U35)</f>
        <v>66000</v>
      </c>
    </row>
    <row r="33" spans="1:21" ht="40.5" customHeight="1">
      <c r="A33" s="19"/>
      <c r="B33" s="19"/>
      <c r="C33" s="14" t="s">
        <v>160</v>
      </c>
      <c r="D33" s="14" t="s">
        <v>14</v>
      </c>
      <c r="E33" s="14" t="s">
        <v>38</v>
      </c>
      <c r="F33" s="14" t="s">
        <v>91</v>
      </c>
      <c r="G33" s="4" t="s">
        <v>80</v>
      </c>
      <c r="H33" s="4" t="s">
        <v>81</v>
      </c>
      <c r="I33" s="19"/>
      <c r="J33" s="7" t="s">
        <v>140</v>
      </c>
      <c r="K33" s="15">
        <v>35000</v>
      </c>
      <c r="L33" s="15" t="s">
        <v>140</v>
      </c>
      <c r="M33" s="15">
        <v>35000</v>
      </c>
      <c r="N33" s="15" t="s">
        <v>140</v>
      </c>
      <c r="O33" s="15">
        <v>35000</v>
      </c>
      <c r="P33" s="15" t="s">
        <v>140</v>
      </c>
      <c r="Q33" s="15">
        <v>35000</v>
      </c>
      <c r="R33" s="15" t="s">
        <v>140</v>
      </c>
      <c r="S33" s="15">
        <v>35000</v>
      </c>
      <c r="T33" s="15" t="s">
        <v>140</v>
      </c>
      <c r="U33" s="15">
        <v>35000</v>
      </c>
    </row>
    <row r="34" spans="1:21" ht="36.75" customHeight="1">
      <c r="A34" s="19"/>
      <c r="B34" s="19"/>
      <c r="C34" s="14" t="s">
        <v>160</v>
      </c>
      <c r="D34" s="14" t="s">
        <v>14</v>
      </c>
      <c r="E34" s="14" t="s">
        <v>38</v>
      </c>
      <c r="F34" s="14" t="s">
        <v>14</v>
      </c>
      <c r="G34" s="4" t="s">
        <v>82</v>
      </c>
      <c r="H34" s="4" t="s">
        <v>83</v>
      </c>
      <c r="I34" s="19"/>
      <c r="J34" s="7" t="s">
        <v>141</v>
      </c>
      <c r="K34" s="15">
        <v>25000</v>
      </c>
      <c r="L34" s="15" t="s">
        <v>142</v>
      </c>
      <c r="M34" s="15">
        <v>25000</v>
      </c>
      <c r="N34" s="15" t="s">
        <v>142</v>
      </c>
      <c r="O34" s="15">
        <v>25000</v>
      </c>
      <c r="P34" s="15" t="s">
        <v>142</v>
      </c>
      <c r="Q34" s="15">
        <v>25000</v>
      </c>
      <c r="R34" s="15" t="s">
        <v>142</v>
      </c>
      <c r="S34" s="15">
        <v>25000</v>
      </c>
      <c r="T34" s="15" t="s">
        <v>142</v>
      </c>
      <c r="U34" s="15">
        <v>25000</v>
      </c>
    </row>
    <row r="35" spans="1:21" ht="48" customHeight="1">
      <c r="A35" s="19"/>
      <c r="B35" s="19"/>
      <c r="C35" s="14" t="s">
        <v>160</v>
      </c>
      <c r="D35" s="14" t="s">
        <v>14</v>
      </c>
      <c r="E35" s="14" t="s">
        <v>38</v>
      </c>
      <c r="F35" s="14" t="s">
        <v>38</v>
      </c>
      <c r="G35" s="4" t="s">
        <v>84</v>
      </c>
      <c r="H35" s="4" t="s">
        <v>85</v>
      </c>
      <c r="I35" s="19"/>
      <c r="J35" s="7" t="s">
        <v>120</v>
      </c>
      <c r="K35" s="15" t="s">
        <v>120</v>
      </c>
      <c r="L35" s="15" t="s">
        <v>120</v>
      </c>
      <c r="M35" s="15" t="s">
        <v>120</v>
      </c>
      <c r="N35" s="15" t="s">
        <v>143</v>
      </c>
      <c r="O35" s="15">
        <v>6000</v>
      </c>
      <c r="P35" s="15" t="s">
        <v>143</v>
      </c>
      <c r="Q35" s="15">
        <v>6000</v>
      </c>
      <c r="R35" s="15" t="s">
        <v>143</v>
      </c>
      <c r="S35" s="15">
        <v>6000</v>
      </c>
      <c r="T35" s="15" t="s">
        <v>143</v>
      </c>
      <c r="U35" s="15">
        <v>6000</v>
      </c>
    </row>
    <row r="36" spans="1:21" ht="42" customHeight="1">
      <c r="A36" s="19"/>
      <c r="B36" s="19"/>
      <c r="C36" s="16" t="s">
        <v>160</v>
      </c>
      <c r="D36" s="16" t="s">
        <v>14</v>
      </c>
      <c r="E36" s="16" t="s">
        <v>66</v>
      </c>
      <c r="F36" s="19"/>
      <c r="G36" s="11" t="s">
        <v>86</v>
      </c>
      <c r="H36" s="11" t="s">
        <v>152</v>
      </c>
      <c r="I36" s="12" t="s">
        <v>100</v>
      </c>
      <c r="J36" s="17">
        <v>1</v>
      </c>
      <c r="K36" s="18">
        <f>SUM(K37)</f>
        <v>60000</v>
      </c>
      <c r="L36" s="17">
        <v>1</v>
      </c>
      <c r="M36" s="18">
        <f>SUM(M37)</f>
        <v>60000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</row>
    <row r="37" spans="1:21" ht="37.5" customHeight="1">
      <c r="A37" s="19"/>
      <c r="B37" s="19"/>
      <c r="C37" s="14" t="s">
        <v>160</v>
      </c>
      <c r="D37" s="14" t="s">
        <v>14</v>
      </c>
      <c r="E37" s="14" t="s">
        <v>66</v>
      </c>
      <c r="F37" s="14" t="s">
        <v>15</v>
      </c>
      <c r="G37" s="4" t="s">
        <v>87</v>
      </c>
      <c r="H37" s="4" t="s">
        <v>153</v>
      </c>
      <c r="I37" s="19"/>
      <c r="J37" s="7" t="s">
        <v>103</v>
      </c>
      <c r="K37" s="15">
        <v>60000</v>
      </c>
      <c r="L37" s="15" t="s">
        <v>103</v>
      </c>
      <c r="M37" s="15">
        <v>60000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</row>
    <row r="38" spans="1:21" ht="34.5" customHeight="1">
      <c r="A38" s="19"/>
      <c r="B38" s="19"/>
      <c r="C38" s="16" t="s">
        <v>160</v>
      </c>
      <c r="D38" s="16" t="s">
        <v>14</v>
      </c>
      <c r="E38" s="16" t="s">
        <v>71</v>
      </c>
      <c r="F38" s="19"/>
      <c r="G38" s="11" t="s">
        <v>88</v>
      </c>
      <c r="H38" s="11" t="s">
        <v>154</v>
      </c>
      <c r="I38" s="12" t="s">
        <v>100</v>
      </c>
      <c r="J38" s="17">
        <v>1</v>
      </c>
      <c r="K38" s="18">
        <f>SUM(K39)</f>
        <v>73640</v>
      </c>
      <c r="L38" s="17">
        <v>1</v>
      </c>
      <c r="M38" s="18">
        <f>SUM(M39)</f>
        <v>73640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ht="38.25" customHeight="1">
      <c r="A39" s="19"/>
      <c r="B39" s="19"/>
      <c r="C39" s="14" t="s">
        <v>160</v>
      </c>
      <c r="D39" s="14" t="s">
        <v>14</v>
      </c>
      <c r="E39" s="14" t="s">
        <v>71</v>
      </c>
      <c r="F39" s="14" t="s">
        <v>66</v>
      </c>
      <c r="G39" s="4" t="s">
        <v>89</v>
      </c>
      <c r="H39" s="4" t="s">
        <v>90</v>
      </c>
      <c r="I39" s="19"/>
      <c r="J39" s="7" t="s">
        <v>144</v>
      </c>
      <c r="K39" s="15">
        <v>73640</v>
      </c>
      <c r="L39" s="15" t="s">
        <v>144</v>
      </c>
      <c r="M39" s="15">
        <v>73640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ht="34.5" customHeight="1">
      <c r="A40" s="19"/>
      <c r="B40" s="19"/>
      <c r="C40" s="16" t="s">
        <v>160</v>
      </c>
      <c r="D40" s="16" t="s">
        <v>14</v>
      </c>
      <c r="E40" s="16" t="s">
        <v>98</v>
      </c>
      <c r="F40" s="19"/>
      <c r="G40" s="11" t="s">
        <v>92</v>
      </c>
      <c r="H40" s="11" t="s">
        <v>93</v>
      </c>
      <c r="I40" s="12" t="s">
        <v>100</v>
      </c>
      <c r="J40" s="17">
        <v>1</v>
      </c>
      <c r="K40" s="18">
        <f>SUM(K41:K43)</f>
        <v>180673</v>
      </c>
      <c r="L40" s="17">
        <v>1</v>
      </c>
      <c r="M40" s="18">
        <f>SUM(M41:M43)</f>
        <v>1180000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ht="35.25" customHeight="1">
      <c r="A41" s="19"/>
      <c r="B41" s="19"/>
      <c r="C41" s="14" t="s">
        <v>160</v>
      </c>
      <c r="D41" s="14" t="s">
        <v>14</v>
      </c>
      <c r="E41" s="14" t="s">
        <v>98</v>
      </c>
      <c r="F41" s="14" t="s">
        <v>15</v>
      </c>
      <c r="G41" s="4" t="s">
        <v>94</v>
      </c>
      <c r="H41" s="4" t="s">
        <v>146</v>
      </c>
      <c r="I41" s="19"/>
      <c r="J41" s="7" t="s">
        <v>145</v>
      </c>
      <c r="K41" s="15">
        <v>140673</v>
      </c>
      <c r="L41" s="15" t="s">
        <v>145</v>
      </c>
      <c r="M41" s="15">
        <v>140000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</row>
    <row r="42" spans="1:21" ht="33.75" customHeight="1">
      <c r="A42" s="19"/>
      <c r="B42" s="19"/>
      <c r="C42" s="14" t="s">
        <v>160</v>
      </c>
      <c r="D42" s="14" t="s">
        <v>14</v>
      </c>
      <c r="E42" s="14" t="s">
        <v>98</v>
      </c>
      <c r="F42" s="14" t="s">
        <v>99</v>
      </c>
      <c r="G42" s="4" t="s">
        <v>95</v>
      </c>
      <c r="H42" s="4" t="s">
        <v>96</v>
      </c>
      <c r="I42" s="19"/>
      <c r="J42" s="21">
        <v>0</v>
      </c>
      <c r="K42" s="21">
        <v>0</v>
      </c>
      <c r="L42" s="15" t="s">
        <v>182</v>
      </c>
      <c r="M42" s="15">
        <v>1000000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</row>
    <row r="43" spans="1:21" ht="36.75" customHeight="1">
      <c r="A43" s="19"/>
      <c r="B43" s="19"/>
      <c r="C43" s="14" t="s">
        <v>160</v>
      </c>
      <c r="D43" s="14" t="s">
        <v>14</v>
      </c>
      <c r="E43" s="14" t="s">
        <v>98</v>
      </c>
      <c r="F43" s="14" t="s">
        <v>36</v>
      </c>
      <c r="G43" s="4" t="s">
        <v>97</v>
      </c>
      <c r="H43" s="4" t="s">
        <v>147</v>
      </c>
      <c r="I43" s="19"/>
      <c r="J43" s="15" t="s">
        <v>182</v>
      </c>
      <c r="K43" s="15">
        <v>40000</v>
      </c>
      <c r="L43" s="15" t="s">
        <v>182</v>
      </c>
      <c r="M43" s="15">
        <v>40000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</row>
    <row r="44" spans="1:21" ht="49.2">
      <c r="A44" s="19"/>
      <c r="B44" s="19"/>
      <c r="C44" s="16" t="s">
        <v>160</v>
      </c>
      <c r="D44" s="16" t="s">
        <v>14</v>
      </c>
      <c r="E44" s="16" t="s">
        <v>71</v>
      </c>
      <c r="F44" s="14"/>
      <c r="G44" s="11" t="s">
        <v>161</v>
      </c>
      <c r="H44" s="31" t="s">
        <v>174</v>
      </c>
      <c r="I44" s="12" t="s">
        <v>100</v>
      </c>
      <c r="J44" s="22">
        <v>1</v>
      </c>
      <c r="K44" s="20">
        <f>SUM(K45:K47)</f>
        <v>0</v>
      </c>
      <c r="L44" s="22">
        <v>1</v>
      </c>
      <c r="M44" s="20">
        <f>SUM(M45:M51)</f>
        <v>7900077</v>
      </c>
      <c r="N44" s="22">
        <v>1</v>
      </c>
      <c r="O44" s="20">
        <f>SUM(O45:O51)</f>
        <v>7983207</v>
      </c>
      <c r="P44" s="22">
        <v>1</v>
      </c>
      <c r="Q44" s="20">
        <v>7983207</v>
      </c>
      <c r="R44" s="22">
        <v>1</v>
      </c>
      <c r="S44" s="20">
        <v>7983207</v>
      </c>
      <c r="T44" s="22">
        <v>1</v>
      </c>
      <c r="U44" s="20">
        <f>SUM(U45:U51)</f>
        <v>8001311</v>
      </c>
    </row>
    <row r="45" spans="1:21" ht="49.2">
      <c r="A45" s="19"/>
      <c r="B45" s="19"/>
      <c r="C45" s="14" t="s">
        <v>160</v>
      </c>
      <c r="D45" s="14" t="s">
        <v>14</v>
      </c>
      <c r="E45" s="14" t="s">
        <v>71</v>
      </c>
      <c r="F45" s="14" t="s">
        <v>15</v>
      </c>
      <c r="G45" s="4" t="s">
        <v>162</v>
      </c>
      <c r="H45" s="29" t="s">
        <v>176</v>
      </c>
      <c r="I45" s="19"/>
      <c r="J45" s="21">
        <v>0</v>
      </c>
      <c r="K45" s="21">
        <v>0</v>
      </c>
      <c r="L45" s="15" t="s">
        <v>169</v>
      </c>
      <c r="M45" s="15">
        <v>2171980</v>
      </c>
      <c r="N45" s="15" t="s">
        <v>169</v>
      </c>
      <c r="O45" s="15">
        <v>2208759</v>
      </c>
      <c r="P45" s="15" t="s">
        <v>169</v>
      </c>
      <c r="Q45" s="15">
        <v>2212073</v>
      </c>
      <c r="R45" s="15" t="s">
        <v>169</v>
      </c>
      <c r="S45" s="15">
        <v>2211387</v>
      </c>
      <c r="T45" s="15" t="s">
        <v>169</v>
      </c>
      <c r="U45" s="15">
        <v>2217280</v>
      </c>
    </row>
    <row r="46" spans="1:21" ht="49.2">
      <c r="A46" s="19"/>
      <c r="B46" s="19"/>
      <c r="C46" s="14" t="s">
        <v>160</v>
      </c>
      <c r="D46" s="14" t="s">
        <v>14</v>
      </c>
      <c r="E46" s="14" t="s">
        <v>71</v>
      </c>
      <c r="F46" s="14" t="s">
        <v>36</v>
      </c>
      <c r="G46" s="4" t="s">
        <v>163</v>
      </c>
      <c r="H46" s="29" t="s">
        <v>176</v>
      </c>
      <c r="I46" s="19"/>
      <c r="J46" s="21">
        <v>0</v>
      </c>
      <c r="K46" s="21">
        <v>0</v>
      </c>
      <c r="L46" s="15" t="s">
        <v>170</v>
      </c>
      <c r="M46" s="15">
        <v>1463222</v>
      </c>
      <c r="N46" s="15" t="s">
        <v>170</v>
      </c>
      <c r="O46" s="15">
        <v>1476848</v>
      </c>
      <c r="P46" s="15" t="s">
        <v>170</v>
      </c>
      <c r="Q46" s="15">
        <v>1479064</v>
      </c>
      <c r="R46" s="15" t="s">
        <v>170</v>
      </c>
      <c r="S46" s="15">
        <v>1478605</v>
      </c>
      <c r="T46" s="15" t="s">
        <v>170</v>
      </c>
      <c r="U46" s="15">
        <v>1482546</v>
      </c>
    </row>
    <row r="47" spans="1:21" ht="52.5" customHeight="1">
      <c r="A47" s="19"/>
      <c r="B47" s="19"/>
      <c r="C47" s="14" t="s">
        <v>160</v>
      </c>
      <c r="D47" s="14" t="s">
        <v>14</v>
      </c>
      <c r="E47" s="14" t="s">
        <v>71</v>
      </c>
      <c r="F47" s="14" t="s">
        <v>37</v>
      </c>
      <c r="G47" s="4" t="s">
        <v>164</v>
      </c>
      <c r="H47" s="30" t="s">
        <v>176</v>
      </c>
      <c r="I47" s="19"/>
      <c r="J47" s="21">
        <v>0</v>
      </c>
      <c r="K47" s="21">
        <v>0</v>
      </c>
      <c r="L47" s="15" t="s">
        <v>171</v>
      </c>
      <c r="M47" s="15">
        <v>952700</v>
      </c>
      <c r="N47" s="15" t="s">
        <v>171</v>
      </c>
      <c r="O47" s="15">
        <v>952700</v>
      </c>
      <c r="P47" s="15" t="s">
        <v>171</v>
      </c>
      <c r="Q47" s="15">
        <v>946628</v>
      </c>
      <c r="R47" s="15" t="s">
        <v>171</v>
      </c>
      <c r="S47" s="15">
        <v>946335</v>
      </c>
      <c r="T47" s="15" t="s">
        <v>171</v>
      </c>
      <c r="U47" s="15">
        <v>948857</v>
      </c>
    </row>
    <row r="48" spans="1:21" ht="52.5" customHeight="1">
      <c r="A48" s="19"/>
      <c r="B48" s="19"/>
      <c r="C48" s="14" t="s">
        <v>160</v>
      </c>
      <c r="D48" s="14" t="s">
        <v>14</v>
      </c>
      <c r="E48" s="14" t="s">
        <v>71</v>
      </c>
      <c r="F48" s="14" t="s">
        <v>175</v>
      </c>
      <c r="G48" s="4" t="s">
        <v>165</v>
      </c>
      <c r="H48" s="30" t="s">
        <v>176</v>
      </c>
      <c r="I48" s="19"/>
      <c r="J48" s="21">
        <v>0</v>
      </c>
      <c r="K48" s="21">
        <v>0</v>
      </c>
      <c r="L48" s="15" t="s">
        <v>172</v>
      </c>
      <c r="M48" s="15">
        <v>1211824</v>
      </c>
      <c r="N48" s="15" t="s">
        <v>172</v>
      </c>
      <c r="O48" s="15">
        <v>1211824</v>
      </c>
      <c r="P48" s="15" t="s">
        <v>172</v>
      </c>
      <c r="Q48" s="15">
        <v>1211824</v>
      </c>
      <c r="R48" s="15" t="s">
        <v>172</v>
      </c>
      <c r="S48" s="15">
        <v>1211824</v>
      </c>
      <c r="T48" s="15" t="s">
        <v>172</v>
      </c>
      <c r="U48" s="15">
        <v>1211824</v>
      </c>
    </row>
    <row r="49" spans="1:21" ht="62.25" customHeight="1">
      <c r="A49" s="19"/>
      <c r="B49" s="19"/>
      <c r="C49" s="14" t="s">
        <v>160</v>
      </c>
      <c r="D49" s="14" t="s">
        <v>14</v>
      </c>
      <c r="E49" s="14" t="s">
        <v>71</v>
      </c>
      <c r="F49" s="14" t="s">
        <v>91</v>
      </c>
      <c r="G49" s="4" t="s">
        <v>166</v>
      </c>
      <c r="H49" s="30" t="s">
        <v>176</v>
      </c>
      <c r="I49" s="19"/>
      <c r="J49" s="21">
        <v>0</v>
      </c>
      <c r="K49" s="21">
        <v>0</v>
      </c>
      <c r="L49" s="15" t="s">
        <v>171</v>
      </c>
      <c r="M49" s="15">
        <v>893305</v>
      </c>
      <c r="N49" s="15" t="s">
        <v>171</v>
      </c>
      <c r="O49" s="15">
        <v>914156</v>
      </c>
      <c r="P49" s="15" t="s">
        <v>171</v>
      </c>
      <c r="Q49" s="15">
        <v>915528</v>
      </c>
      <c r="R49" s="15" t="s">
        <v>171</v>
      </c>
      <c r="S49" s="15">
        <v>915244</v>
      </c>
      <c r="T49" s="15" t="s">
        <v>171</v>
      </c>
      <c r="U49" s="15">
        <v>917683</v>
      </c>
    </row>
    <row r="50" spans="1:21" ht="63.75" customHeight="1">
      <c r="A50" s="19"/>
      <c r="B50" s="19"/>
      <c r="C50" s="14" t="s">
        <v>160</v>
      </c>
      <c r="D50" s="14" t="s">
        <v>14</v>
      </c>
      <c r="E50" s="14" t="s">
        <v>71</v>
      </c>
      <c r="F50" s="14" t="s">
        <v>38</v>
      </c>
      <c r="G50" s="4" t="s">
        <v>167</v>
      </c>
      <c r="H50" s="30" t="s">
        <v>176</v>
      </c>
      <c r="I50" s="19"/>
      <c r="J50" s="21">
        <v>0</v>
      </c>
      <c r="K50" s="21">
        <v>0</v>
      </c>
      <c r="L50" s="15" t="s">
        <v>173</v>
      </c>
      <c r="M50" s="15">
        <v>1087046</v>
      </c>
      <c r="N50" s="15" t="s">
        <v>173</v>
      </c>
      <c r="O50" s="15">
        <v>1088920</v>
      </c>
      <c r="P50" s="15" t="s">
        <v>173</v>
      </c>
      <c r="Q50" s="15">
        <v>1090553</v>
      </c>
      <c r="R50" s="15" t="s">
        <v>173</v>
      </c>
      <c r="S50" s="15">
        <v>1090215</v>
      </c>
      <c r="T50" s="15" t="s">
        <v>173</v>
      </c>
      <c r="U50" s="15">
        <v>1093121</v>
      </c>
    </row>
    <row r="51" spans="1:21" ht="60" customHeight="1">
      <c r="A51" s="19"/>
      <c r="B51" s="19"/>
      <c r="C51" s="14" t="s">
        <v>160</v>
      </c>
      <c r="D51" s="14" t="s">
        <v>14</v>
      </c>
      <c r="E51" s="14" t="s">
        <v>71</v>
      </c>
      <c r="F51" s="14" t="s">
        <v>39</v>
      </c>
      <c r="G51" s="4" t="s">
        <v>168</v>
      </c>
      <c r="H51" s="4" t="s">
        <v>177</v>
      </c>
      <c r="I51" s="19"/>
      <c r="J51" s="19"/>
      <c r="K51" s="19"/>
      <c r="L51" s="15" t="s">
        <v>178</v>
      </c>
      <c r="M51" s="15">
        <v>120000</v>
      </c>
      <c r="N51" s="15" t="s">
        <v>179</v>
      </c>
      <c r="O51" s="15">
        <v>130000</v>
      </c>
      <c r="P51" s="15" t="s">
        <v>179</v>
      </c>
      <c r="Q51" s="15">
        <v>130000</v>
      </c>
      <c r="R51" s="15" t="s">
        <v>179</v>
      </c>
      <c r="S51" s="15">
        <v>130000</v>
      </c>
      <c r="T51" s="15" t="s">
        <v>179</v>
      </c>
      <c r="U51" s="15">
        <v>130000</v>
      </c>
    </row>
    <row r="52" spans="1:21" ht="48">
      <c r="A52" s="19"/>
      <c r="B52" s="19"/>
      <c r="C52" s="19"/>
      <c r="D52" s="19"/>
      <c r="E52" s="19"/>
      <c r="F52" s="19"/>
      <c r="G52" s="23" t="s">
        <v>156</v>
      </c>
      <c r="H52" s="23" t="s">
        <v>157</v>
      </c>
      <c r="I52" s="12" t="s">
        <v>100</v>
      </c>
      <c r="J52" s="17">
        <v>1</v>
      </c>
      <c r="K52" s="18">
        <f>SUM(K53:K55)</f>
        <v>0</v>
      </c>
      <c r="L52" s="17">
        <v>1</v>
      </c>
      <c r="M52" s="18">
        <f>SUM(M53:M55)</f>
        <v>0</v>
      </c>
      <c r="N52" s="17">
        <v>1</v>
      </c>
      <c r="O52" s="18">
        <f>SUM(O53:O60)</f>
        <v>460000</v>
      </c>
      <c r="P52" s="17">
        <v>1</v>
      </c>
      <c r="Q52" s="18">
        <f>SUM(Q53:Q60)</f>
        <v>515000</v>
      </c>
      <c r="R52" s="17">
        <v>1</v>
      </c>
      <c r="S52" s="18">
        <f>SUM(S53:S60)</f>
        <v>530000</v>
      </c>
      <c r="T52" s="17">
        <v>1</v>
      </c>
      <c r="U52" s="18">
        <f>SUM(U53:U60)</f>
        <v>555000</v>
      </c>
    </row>
    <row r="53" spans="1:21" ht="36.75" customHeight="1">
      <c r="A53" s="19"/>
      <c r="B53" s="19"/>
      <c r="C53" s="19"/>
      <c r="D53" s="19"/>
      <c r="E53" s="19"/>
      <c r="F53" s="19"/>
      <c r="G53" s="24" t="s">
        <v>158</v>
      </c>
      <c r="H53" s="24" t="s">
        <v>153</v>
      </c>
      <c r="I53" s="19"/>
      <c r="J53" s="21">
        <v>0</v>
      </c>
      <c r="K53" s="21">
        <v>0</v>
      </c>
      <c r="L53" s="21">
        <v>0</v>
      </c>
      <c r="M53" s="21">
        <v>0</v>
      </c>
      <c r="N53" s="8" t="s">
        <v>180</v>
      </c>
      <c r="O53" s="25">
        <v>60000</v>
      </c>
      <c r="P53" s="8" t="s">
        <v>180</v>
      </c>
      <c r="Q53" s="25">
        <v>100000</v>
      </c>
      <c r="R53" s="8" t="s">
        <v>180</v>
      </c>
      <c r="S53" s="25">
        <v>100000</v>
      </c>
      <c r="T53" s="8" t="s">
        <v>180</v>
      </c>
      <c r="U53" s="25">
        <v>100000</v>
      </c>
    </row>
    <row r="54" spans="1:21" ht="39.75" customHeight="1">
      <c r="A54" s="19"/>
      <c r="B54" s="19"/>
      <c r="C54" s="19"/>
      <c r="D54" s="19"/>
      <c r="E54" s="19"/>
      <c r="F54" s="19"/>
      <c r="G54" s="24" t="s">
        <v>89</v>
      </c>
      <c r="H54" s="24" t="s">
        <v>159</v>
      </c>
      <c r="I54" s="19"/>
      <c r="J54" s="21">
        <v>0</v>
      </c>
      <c r="K54" s="21">
        <v>0</v>
      </c>
      <c r="L54" s="21">
        <v>0</v>
      </c>
      <c r="M54" s="21">
        <v>0</v>
      </c>
      <c r="N54" s="25" t="s">
        <v>181</v>
      </c>
      <c r="O54" s="25">
        <v>75000</v>
      </c>
      <c r="P54" s="25" t="s">
        <v>181</v>
      </c>
      <c r="Q54" s="25">
        <v>75000</v>
      </c>
      <c r="R54" s="25" t="s">
        <v>181</v>
      </c>
      <c r="S54" s="25">
        <v>75000</v>
      </c>
      <c r="T54" s="25" t="s">
        <v>181</v>
      </c>
      <c r="U54" s="25">
        <v>75000</v>
      </c>
    </row>
    <row r="55" spans="1:21" ht="36.75" customHeight="1">
      <c r="A55" s="19"/>
      <c r="B55" s="19"/>
      <c r="C55" s="19"/>
      <c r="D55" s="19"/>
      <c r="E55" s="19"/>
      <c r="F55" s="19"/>
      <c r="G55" s="24" t="s">
        <v>94</v>
      </c>
      <c r="H55" s="24" t="s">
        <v>146</v>
      </c>
      <c r="I55" s="19"/>
      <c r="J55" s="21">
        <v>0</v>
      </c>
      <c r="K55" s="21">
        <v>0</v>
      </c>
      <c r="L55" s="21">
        <v>0</v>
      </c>
      <c r="M55" s="21">
        <v>0</v>
      </c>
      <c r="N55" s="25" t="s">
        <v>145</v>
      </c>
      <c r="O55" s="25">
        <v>150000</v>
      </c>
      <c r="P55" s="25" t="s">
        <v>145</v>
      </c>
      <c r="Q55" s="25">
        <v>150000</v>
      </c>
      <c r="R55" s="25" t="s">
        <v>145</v>
      </c>
      <c r="S55" s="25">
        <v>150000</v>
      </c>
      <c r="T55" s="25" t="s">
        <v>145</v>
      </c>
      <c r="U55" s="25">
        <v>150000</v>
      </c>
    </row>
    <row r="56" spans="1:21" ht="37.5" customHeight="1">
      <c r="A56" s="19"/>
      <c r="B56" s="19"/>
      <c r="C56" s="19"/>
      <c r="D56" s="19"/>
      <c r="E56" s="19"/>
      <c r="F56" s="19"/>
      <c r="G56" s="24" t="s">
        <v>97</v>
      </c>
      <c r="H56" s="24" t="s">
        <v>147</v>
      </c>
      <c r="I56" s="19"/>
      <c r="J56" s="21">
        <v>0</v>
      </c>
      <c r="K56" s="21">
        <v>0</v>
      </c>
      <c r="L56" s="21">
        <v>0</v>
      </c>
      <c r="M56" s="21">
        <v>0</v>
      </c>
      <c r="N56" s="25" t="s">
        <v>182</v>
      </c>
      <c r="O56" s="25">
        <v>40000</v>
      </c>
      <c r="P56" s="25" t="s">
        <v>182</v>
      </c>
      <c r="Q56" s="25">
        <v>40000</v>
      </c>
      <c r="R56" s="25" t="s">
        <v>182</v>
      </c>
      <c r="S56" s="25">
        <v>40000</v>
      </c>
      <c r="T56" s="25" t="s">
        <v>182</v>
      </c>
      <c r="U56" s="25">
        <v>40000</v>
      </c>
    </row>
    <row r="57" spans="1:21" ht="48">
      <c r="A57" s="19"/>
      <c r="B57" s="19"/>
      <c r="C57" s="19"/>
      <c r="D57" s="19"/>
      <c r="E57" s="19"/>
      <c r="F57" s="19"/>
      <c r="G57" s="24" t="s">
        <v>183</v>
      </c>
      <c r="H57" s="24" t="s">
        <v>194</v>
      </c>
      <c r="I57" s="19"/>
      <c r="J57" s="21">
        <v>0</v>
      </c>
      <c r="K57" s="21">
        <v>0</v>
      </c>
      <c r="L57" s="21">
        <v>0</v>
      </c>
      <c r="M57" s="21">
        <v>0</v>
      </c>
      <c r="N57" s="25" t="s">
        <v>187</v>
      </c>
      <c r="O57" s="25">
        <v>30000</v>
      </c>
      <c r="P57" s="25" t="s">
        <v>187</v>
      </c>
      <c r="Q57" s="25">
        <v>35000</v>
      </c>
      <c r="R57" s="25" t="s">
        <v>187</v>
      </c>
      <c r="S57" s="25">
        <v>40000</v>
      </c>
      <c r="T57" s="25" t="s">
        <v>187</v>
      </c>
      <c r="U57" s="25">
        <v>50000</v>
      </c>
    </row>
    <row r="58" spans="1:21" ht="48.75" customHeight="1">
      <c r="A58" s="19"/>
      <c r="B58" s="19"/>
      <c r="C58" s="19"/>
      <c r="D58" s="19"/>
      <c r="E58" s="19"/>
      <c r="F58" s="19"/>
      <c r="G58" s="24" t="s">
        <v>184</v>
      </c>
      <c r="H58" s="24" t="s">
        <v>191</v>
      </c>
      <c r="I58" s="19"/>
      <c r="J58" s="21">
        <v>0</v>
      </c>
      <c r="K58" s="21">
        <v>0</v>
      </c>
      <c r="L58" s="21">
        <v>0</v>
      </c>
      <c r="M58" s="21">
        <v>0</v>
      </c>
      <c r="N58" s="25" t="s">
        <v>187</v>
      </c>
      <c r="O58" s="25">
        <v>30000</v>
      </c>
      <c r="P58" s="25" t="s">
        <v>192</v>
      </c>
      <c r="Q58" s="25">
        <v>35000</v>
      </c>
      <c r="R58" s="25" t="s">
        <v>187</v>
      </c>
      <c r="S58" s="25">
        <v>40000</v>
      </c>
      <c r="T58" s="25" t="s">
        <v>187</v>
      </c>
      <c r="U58" s="25">
        <v>50000</v>
      </c>
    </row>
    <row r="59" spans="1:21" ht="35.25" customHeight="1">
      <c r="A59" s="19"/>
      <c r="B59" s="19"/>
      <c r="C59" s="19"/>
      <c r="D59" s="19"/>
      <c r="E59" s="19"/>
      <c r="F59" s="19"/>
      <c r="G59" s="24" t="s">
        <v>185</v>
      </c>
      <c r="H59" s="28" t="s">
        <v>193</v>
      </c>
      <c r="I59" s="28"/>
      <c r="J59" s="21">
        <v>0</v>
      </c>
      <c r="K59" s="21">
        <v>0</v>
      </c>
      <c r="L59" s="21">
        <v>0</v>
      </c>
      <c r="M59" s="21">
        <v>0</v>
      </c>
      <c r="N59" s="25" t="s">
        <v>182</v>
      </c>
      <c r="O59" s="25">
        <v>25000</v>
      </c>
      <c r="P59" s="25" t="s">
        <v>182</v>
      </c>
      <c r="Q59" s="25">
        <v>25000</v>
      </c>
      <c r="R59" s="25" t="s">
        <v>182</v>
      </c>
      <c r="S59" s="25">
        <v>25000</v>
      </c>
      <c r="T59" s="25" t="s">
        <v>182</v>
      </c>
      <c r="U59" s="25">
        <v>25000</v>
      </c>
    </row>
    <row r="60" spans="1:21" ht="87" customHeight="1">
      <c r="A60" s="19"/>
      <c r="B60" s="19"/>
      <c r="C60" s="19"/>
      <c r="D60" s="19"/>
      <c r="E60" s="19"/>
      <c r="F60" s="19"/>
      <c r="G60" s="24" t="s">
        <v>186</v>
      </c>
      <c r="H60" s="24" t="s">
        <v>189</v>
      </c>
      <c r="I60" s="19"/>
      <c r="J60" s="21">
        <v>0</v>
      </c>
      <c r="K60" s="21">
        <v>0</v>
      </c>
      <c r="L60" s="21">
        <v>0</v>
      </c>
      <c r="M60" s="21">
        <v>0</v>
      </c>
      <c r="N60" s="25" t="s">
        <v>190</v>
      </c>
      <c r="O60" s="25">
        <v>50000</v>
      </c>
      <c r="P60" s="25" t="s">
        <v>190</v>
      </c>
      <c r="Q60" s="25">
        <v>55000</v>
      </c>
      <c r="R60" s="25" t="s">
        <v>190</v>
      </c>
      <c r="S60" s="25">
        <v>60000</v>
      </c>
      <c r="T60" s="25" t="s">
        <v>190</v>
      </c>
      <c r="U60" s="25">
        <v>65000</v>
      </c>
    </row>
    <row r="61" spans="1:21">
      <c r="A61" s="139" t="s">
        <v>188</v>
      </c>
      <c r="B61" s="140"/>
      <c r="C61" s="140"/>
      <c r="D61" s="140"/>
      <c r="E61" s="140"/>
      <c r="F61" s="140"/>
      <c r="G61" s="140"/>
      <c r="H61" s="141"/>
      <c r="I61" s="19"/>
      <c r="J61" s="19"/>
      <c r="K61" s="26">
        <f>K7+K25+K28+K30+K32+K36+K38+K40+K44+K52</f>
        <v>1579037</v>
      </c>
      <c r="L61" s="27"/>
      <c r="M61" s="26">
        <f>M7+M25+M28+M30+M32+M36+M38+M40+M44+M52</f>
        <v>10582257</v>
      </c>
      <c r="N61" s="27"/>
      <c r="O61" s="26">
        <f>O7+O25+O28+O30+O32+O36+O38+O40+O44+O52</f>
        <v>10004407</v>
      </c>
      <c r="P61" s="27"/>
      <c r="Q61" s="26">
        <f>Q7+Q25+Q28+Q30+Q32+Q36+Q38+Q40+Q44+Q52</f>
        <v>10063407</v>
      </c>
      <c r="R61" s="27"/>
      <c r="S61" s="26">
        <f>S7+S25+S28+S30+S32+S36+S38+S40+S44+S52</f>
        <v>10140907</v>
      </c>
      <c r="T61" s="27"/>
      <c r="U61" s="26">
        <f>U7+U25+U28+U30+U32+U36+U38+U40+U44+U52</f>
        <v>10246511</v>
      </c>
    </row>
    <row r="62" spans="1:21">
      <c r="K62" s="1"/>
    </row>
  </sheetData>
  <mergeCells count="11">
    <mergeCell ref="A61:H61"/>
    <mergeCell ref="T5:U5"/>
    <mergeCell ref="A1:U1"/>
    <mergeCell ref="A2:U2"/>
    <mergeCell ref="A3:U3"/>
    <mergeCell ref="C5:F5"/>
    <mergeCell ref="J5:K5"/>
    <mergeCell ref="L5:M5"/>
    <mergeCell ref="N5:O5"/>
    <mergeCell ref="P5:Q5"/>
    <mergeCell ref="R5:S5"/>
  </mergeCells>
  <pageMargins left="0.55555555555555558" right="0.7" top="0.75" bottom="0.75" header="0.3" footer="0.3"/>
  <pageSetup paperSize="5" scale="8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view="pageBreakPreview" zoomScaleSheetLayoutView="100" workbookViewId="0">
      <selection activeCell="D7" sqref="D7"/>
    </sheetView>
  </sheetViews>
  <sheetFormatPr defaultRowHeight="14.4"/>
  <cols>
    <col min="1" max="1" width="7.44140625" customWidth="1"/>
    <col min="2" max="2" width="9" customWidth="1"/>
    <col min="3" max="3" width="4.77734375" customWidth="1"/>
    <col min="4" max="4" width="3.21875" customWidth="1"/>
    <col min="5" max="5" width="3" customWidth="1"/>
    <col min="6" max="6" width="2.77734375" customWidth="1"/>
    <col min="7" max="7" width="17.44140625" customWidth="1"/>
    <col min="8" max="8" width="17.5546875" customWidth="1"/>
    <col min="9" max="9" width="13.77734375" customWidth="1"/>
    <col min="10" max="11" width="10.21875" customWidth="1"/>
    <col min="12" max="12" width="8.21875" customWidth="1"/>
    <col min="13" max="13" width="9.5546875" customWidth="1"/>
    <col min="14" max="14" width="8.21875" customWidth="1"/>
    <col min="15" max="15" width="10.21875" customWidth="1"/>
    <col min="16" max="16" width="7.44140625" customWidth="1"/>
    <col min="17" max="17" width="9.77734375" customWidth="1"/>
    <col min="18" max="18" width="7.77734375" customWidth="1"/>
    <col min="19" max="19" width="10.21875" customWidth="1"/>
    <col min="20" max="20" width="8" customWidth="1"/>
    <col min="21" max="21" width="10" customWidth="1"/>
    <col min="23" max="23" width="16.77734375" customWidth="1"/>
    <col min="25" max="25" width="12" customWidth="1"/>
  </cols>
  <sheetData>
    <row r="1" spans="1: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</row>
    <row r="2" spans="1:25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</row>
    <row r="3" spans="1:25">
      <c r="A3" s="143" t="s">
        <v>155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</row>
    <row r="5" spans="1:25" ht="60" customHeight="1">
      <c r="A5" s="11" t="s">
        <v>2</v>
      </c>
      <c r="B5" s="11" t="s">
        <v>3</v>
      </c>
      <c r="C5" s="142" t="s">
        <v>4</v>
      </c>
      <c r="D5" s="142"/>
      <c r="E5" s="142"/>
      <c r="F5" s="142"/>
      <c r="G5" s="5" t="s">
        <v>5</v>
      </c>
      <c r="H5" s="5" t="s">
        <v>6</v>
      </c>
      <c r="I5" s="32" t="s">
        <v>7</v>
      </c>
      <c r="J5" s="142" t="s">
        <v>8</v>
      </c>
      <c r="K5" s="142"/>
      <c r="L5" s="142" t="s">
        <v>9</v>
      </c>
      <c r="M5" s="142"/>
      <c r="N5" s="142" t="s">
        <v>10</v>
      </c>
      <c r="O5" s="142"/>
      <c r="P5" s="142" t="s">
        <v>11</v>
      </c>
      <c r="Q5" s="142"/>
      <c r="R5" s="142" t="s">
        <v>12</v>
      </c>
      <c r="S5" s="142"/>
      <c r="T5" s="142" t="s">
        <v>13</v>
      </c>
      <c r="U5" s="142"/>
    </row>
    <row r="6" spans="1:25" ht="20.25" customHeight="1">
      <c r="A6" s="4"/>
      <c r="B6" s="4"/>
      <c r="C6" s="7"/>
      <c r="D6" s="7"/>
      <c r="E6" s="7"/>
      <c r="F6" s="7"/>
      <c r="G6" s="4"/>
      <c r="H6" s="4"/>
      <c r="I6" s="7"/>
      <c r="J6" s="7" t="s">
        <v>110</v>
      </c>
      <c r="K6" s="7" t="s">
        <v>111</v>
      </c>
      <c r="L6" s="7" t="s">
        <v>110</v>
      </c>
      <c r="M6" s="7" t="s">
        <v>111</v>
      </c>
      <c r="N6" s="7" t="s">
        <v>110</v>
      </c>
      <c r="O6" s="7" t="s">
        <v>111</v>
      </c>
      <c r="P6" s="7" t="s">
        <v>110</v>
      </c>
      <c r="Q6" s="7" t="s">
        <v>111</v>
      </c>
      <c r="R6" s="7" t="s">
        <v>110</v>
      </c>
      <c r="S6" s="7" t="s">
        <v>111</v>
      </c>
      <c r="T6" s="7" t="s">
        <v>110</v>
      </c>
      <c r="U6" s="7" t="s">
        <v>111</v>
      </c>
    </row>
    <row r="7" spans="1:25" ht="28.8">
      <c r="A7" s="8"/>
      <c r="B7" s="8"/>
      <c r="C7" s="3" t="s">
        <v>160</v>
      </c>
      <c r="D7" s="9" t="s">
        <v>14</v>
      </c>
      <c r="E7" s="9" t="s">
        <v>15</v>
      </c>
      <c r="F7" s="10"/>
      <c r="G7" s="11" t="s">
        <v>16</v>
      </c>
      <c r="H7" s="11" t="s">
        <v>148</v>
      </c>
      <c r="I7" s="12" t="s">
        <v>100</v>
      </c>
      <c r="J7" s="12" t="s">
        <v>100</v>
      </c>
      <c r="K7" s="13">
        <f>SUM(K8:K24)</f>
        <v>1109724</v>
      </c>
      <c r="L7" s="12" t="s">
        <v>100</v>
      </c>
      <c r="M7" s="13">
        <f>SUM(M8:M24)</f>
        <v>1158540</v>
      </c>
      <c r="N7" s="12" t="s">
        <v>100</v>
      </c>
      <c r="O7" s="13">
        <f>SUM(O8:O24)</f>
        <v>1256200</v>
      </c>
      <c r="P7" s="12" t="s">
        <v>100</v>
      </c>
      <c r="Q7" s="13">
        <f>SUM(Q8:Q24)</f>
        <v>1291200</v>
      </c>
      <c r="R7" s="12" t="s">
        <v>100</v>
      </c>
      <c r="S7" s="13">
        <f>SUM(S8:S24)</f>
        <v>1348700</v>
      </c>
      <c r="T7" s="12" t="s">
        <v>100</v>
      </c>
      <c r="U7" s="13">
        <f>SUM(U8:U24)</f>
        <v>1406200</v>
      </c>
      <c r="W7" s="2">
        <f>K7+K25+K28+K30+K32+K36+K38+K40</f>
        <v>1579037</v>
      </c>
      <c r="Y7" s="2">
        <f>M7+M25+M28+M30+M32+M36+M38+M40</f>
        <v>2682180</v>
      </c>
    </row>
    <row r="8" spans="1:25" ht="36" customHeight="1">
      <c r="A8" s="4"/>
      <c r="B8" s="4"/>
      <c r="C8" s="14" t="s">
        <v>160</v>
      </c>
      <c r="D8" s="14" t="s">
        <v>14</v>
      </c>
      <c r="E8" s="14" t="s">
        <v>15</v>
      </c>
      <c r="F8" s="14" t="s">
        <v>15</v>
      </c>
      <c r="G8" s="4" t="s">
        <v>17</v>
      </c>
      <c r="H8" s="4" t="s">
        <v>18</v>
      </c>
      <c r="I8" s="7"/>
      <c r="J8" s="7" t="s">
        <v>102</v>
      </c>
      <c r="K8" s="15">
        <v>2000</v>
      </c>
      <c r="L8" s="15" t="s">
        <v>102</v>
      </c>
      <c r="M8" s="15">
        <v>2000</v>
      </c>
      <c r="N8" s="15" t="s">
        <v>102</v>
      </c>
      <c r="O8" s="15">
        <v>2000</v>
      </c>
      <c r="P8" s="15" t="s">
        <v>102</v>
      </c>
      <c r="Q8" s="15">
        <v>2000</v>
      </c>
      <c r="R8" s="15" t="s">
        <v>102</v>
      </c>
      <c r="S8" s="15">
        <v>2000</v>
      </c>
      <c r="T8" s="15" t="s">
        <v>102</v>
      </c>
      <c r="U8" s="15">
        <v>2000</v>
      </c>
    </row>
    <row r="9" spans="1:25" ht="39.75" customHeight="1">
      <c r="A9" s="4"/>
      <c r="B9" s="4"/>
      <c r="C9" s="14" t="s">
        <v>160</v>
      </c>
      <c r="D9" s="14" t="s">
        <v>14</v>
      </c>
      <c r="E9" s="14" t="s">
        <v>15</v>
      </c>
      <c r="F9" s="14" t="s">
        <v>36</v>
      </c>
      <c r="G9" s="4" t="s">
        <v>19</v>
      </c>
      <c r="H9" s="4" t="s">
        <v>20</v>
      </c>
      <c r="I9" s="7"/>
      <c r="J9" s="7" t="s">
        <v>103</v>
      </c>
      <c r="K9" s="15">
        <v>129542</v>
      </c>
      <c r="L9" s="15" t="s">
        <v>103</v>
      </c>
      <c r="M9" s="15">
        <v>130200</v>
      </c>
      <c r="N9" s="15" t="s">
        <v>103</v>
      </c>
      <c r="O9" s="15">
        <v>150000</v>
      </c>
      <c r="P9" s="15" t="s">
        <v>103</v>
      </c>
      <c r="Q9" s="15">
        <v>160000</v>
      </c>
      <c r="R9" s="15" t="s">
        <v>103</v>
      </c>
      <c r="S9" s="15">
        <v>170000</v>
      </c>
      <c r="T9" s="15" t="s">
        <v>103</v>
      </c>
      <c r="U9" s="15">
        <v>180000</v>
      </c>
    </row>
    <row r="10" spans="1:25" ht="39.75" customHeight="1">
      <c r="A10" s="4"/>
      <c r="B10" s="4"/>
      <c r="C10" s="14" t="s">
        <v>160</v>
      </c>
      <c r="D10" s="14" t="s">
        <v>14</v>
      </c>
      <c r="E10" s="14" t="s">
        <v>15</v>
      </c>
      <c r="F10" s="14" t="s">
        <v>37</v>
      </c>
      <c r="G10" s="4" t="s">
        <v>21</v>
      </c>
      <c r="H10" s="4" t="s">
        <v>22</v>
      </c>
      <c r="I10" s="7"/>
      <c r="J10" s="7" t="s">
        <v>103</v>
      </c>
      <c r="K10" s="15">
        <v>8500</v>
      </c>
      <c r="L10" s="15" t="s">
        <v>103</v>
      </c>
      <c r="M10" s="15">
        <v>4840</v>
      </c>
      <c r="N10" s="15" t="s">
        <v>103</v>
      </c>
      <c r="O10" s="15">
        <v>9000</v>
      </c>
      <c r="P10" s="15" t="s">
        <v>103</v>
      </c>
      <c r="Q10" s="15">
        <v>9000</v>
      </c>
      <c r="R10" s="15" t="s">
        <v>103</v>
      </c>
      <c r="S10" s="15">
        <v>10000</v>
      </c>
      <c r="T10" s="15" t="s">
        <v>103</v>
      </c>
      <c r="U10" s="15">
        <v>10000</v>
      </c>
    </row>
    <row r="11" spans="1:25" ht="58.5" customHeight="1">
      <c r="A11" s="4"/>
      <c r="B11" s="4"/>
      <c r="C11" s="14" t="s">
        <v>160</v>
      </c>
      <c r="D11" s="14" t="s">
        <v>14</v>
      </c>
      <c r="E11" s="14" t="s">
        <v>15</v>
      </c>
      <c r="F11" s="14" t="s">
        <v>38</v>
      </c>
      <c r="G11" s="4" t="s">
        <v>23</v>
      </c>
      <c r="H11" s="4" t="s">
        <v>24</v>
      </c>
      <c r="I11" s="7"/>
      <c r="J11" s="7" t="s">
        <v>104</v>
      </c>
      <c r="K11" s="15">
        <v>115023</v>
      </c>
      <c r="L11" s="15" t="s">
        <v>104</v>
      </c>
      <c r="M11" s="15">
        <v>120000</v>
      </c>
      <c r="N11" s="15" t="s">
        <v>121</v>
      </c>
      <c r="O11" s="15">
        <v>150000</v>
      </c>
      <c r="P11" s="15" t="s">
        <v>121</v>
      </c>
      <c r="Q11" s="15">
        <v>150000</v>
      </c>
      <c r="R11" s="15" t="s">
        <v>121</v>
      </c>
      <c r="S11" s="15">
        <v>150000</v>
      </c>
      <c r="T11" s="15" t="s">
        <v>121</v>
      </c>
      <c r="U11" s="15">
        <v>150000</v>
      </c>
    </row>
    <row r="12" spans="1:25" ht="50.25" customHeight="1">
      <c r="A12" s="4"/>
      <c r="B12" s="4"/>
      <c r="C12" s="14" t="s">
        <v>160</v>
      </c>
      <c r="D12" s="14" t="s">
        <v>14</v>
      </c>
      <c r="E12" s="14" t="s">
        <v>15</v>
      </c>
      <c r="F12" s="14" t="s">
        <v>39</v>
      </c>
      <c r="G12" s="4" t="s">
        <v>25</v>
      </c>
      <c r="H12" s="4" t="s">
        <v>26</v>
      </c>
      <c r="I12" s="7"/>
      <c r="J12" s="7" t="s">
        <v>105</v>
      </c>
      <c r="K12" s="15">
        <v>131360</v>
      </c>
      <c r="L12" s="15" t="s">
        <v>105</v>
      </c>
      <c r="M12" s="15">
        <v>150000</v>
      </c>
      <c r="N12" s="15" t="s">
        <v>105</v>
      </c>
      <c r="O12" s="15">
        <v>150000</v>
      </c>
      <c r="P12" s="15" t="s">
        <v>105</v>
      </c>
      <c r="Q12" s="15">
        <v>150000</v>
      </c>
      <c r="R12" s="15" t="s">
        <v>105</v>
      </c>
      <c r="S12" s="15">
        <v>150000</v>
      </c>
      <c r="T12" s="15" t="s">
        <v>105</v>
      </c>
      <c r="U12" s="15">
        <v>150000</v>
      </c>
    </row>
    <row r="13" spans="1:25" ht="60.75" customHeight="1">
      <c r="A13" s="4"/>
      <c r="B13" s="4"/>
      <c r="C13" s="14" t="s">
        <v>160</v>
      </c>
      <c r="D13" s="14" t="s">
        <v>14</v>
      </c>
      <c r="E13" s="14" t="s">
        <v>15</v>
      </c>
      <c r="F13" s="14" t="s">
        <v>40</v>
      </c>
      <c r="G13" s="4" t="s">
        <v>27</v>
      </c>
      <c r="H13" s="4" t="s">
        <v>28</v>
      </c>
      <c r="I13" s="7"/>
      <c r="J13" s="7" t="s">
        <v>106</v>
      </c>
      <c r="K13" s="15">
        <v>100900</v>
      </c>
      <c r="L13" s="15" t="s">
        <v>106</v>
      </c>
      <c r="M13" s="15">
        <v>105000</v>
      </c>
      <c r="N13" s="15" t="s">
        <v>106</v>
      </c>
      <c r="O13" s="15">
        <v>107000</v>
      </c>
      <c r="P13" s="15" t="s">
        <v>106</v>
      </c>
      <c r="Q13" s="15">
        <v>107000</v>
      </c>
      <c r="R13" s="15" t="s">
        <v>106</v>
      </c>
      <c r="S13" s="15">
        <v>108500</v>
      </c>
      <c r="T13" s="15" t="s">
        <v>106</v>
      </c>
      <c r="U13" s="15">
        <v>110000</v>
      </c>
    </row>
    <row r="14" spans="1:25" ht="54" customHeight="1">
      <c r="A14" s="4"/>
      <c r="B14" s="4"/>
      <c r="C14" s="14" t="s">
        <v>160</v>
      </c>
      <c r="D14" s="14" t="s">
        <v>14</v>
      </c>
      <c r="E14" s="14" t="s">
        <v>15</v>
      </c>
      <c r="F14" s="14" t="s">
        <v>14</v>
      </c>
      <c r="G14" s="4" t="s">
        <v>29</v>
      </c>
      <c r="H14" s="4" t="s">
        <v>30</v>
      </c>
      <c r="I14" s="7"/>
      <c r="J14" s="7" t="s">
        <v>107</v>
      </c>
      <c r="K14" s="15">
        <v>20450</v>
      </c>
      <c r="L14" s="15" t="s">
        <v>107</v>
      </c>
      <c r="M14" s="15">
        <v>24000</v>
      </c>
      <c r="N14" s="15" t="s">
        <v>107</v>
      </c>
      <c r="O14" s="15">
        <v>25000</v>
      </c>
      <c r="P14" s="15" t="s">
        <v>107</v>
      </c>
      <c r="Q14" s="15">
        <v>35000</v>
      </c>
      <c r="R14" s="15" t="s">
        <v>107</v>
      </c>
      <c r="S14" s="15">
        <v>45000</v>
      </c>
      <c r="T14" s="15" t="s">
        <v>107</v>
      </c>
      <c r="U14" s="15">
        <v>50000</v>
      </c>
    </row>
    <row r="15" spans="1:25" ht="28.5" customHeight="1">
      <c r="A15" s="4"/>
      <c r="B15" s="4"/>
      <c r="C15" s="14" t="s">
        <v>160</v>
      </c>
      <c r="D15" s="14" t="s">
        <v>14</v>
      </c>
      <c r="E15" s="14" t="s">
        <v>15</v>
      </c>
      <c r="F15" s="14" t="s">
        <v>41</v>
      </c>
      <c r="G15" s="4" t="s">
        <v>31</v>
      </c>
      <c r="H15" s="4" t="s">
        <v>32</v>
      </c>
      <c r="I15" s="7"/>
      <c r="J15" s="7" t="s">
        <v>108</v>
      </c>
      <c r="K15" s="15">
        <v>35000</v>
      </c>
      <c r="L15" s="15" t="s">
        <v>108</v>
      </c>
      <c r="M15" s="15">
        <v>35000</v>
      </c>
      <c r="N15" s="15" t="s">
        <v>108</v>
      </c>
      <c r="O15" s="15">
        <v>35000</v>
      </c>
      <c r="P15" s="15" t="s">
        <v>108</v>
      </c>
      <c r="Q15" s="15">
        <v>35000</v>
      </c>
      <c r="R15" s="15" t="s">
        <v>108</v>
      </c>
      <c r="S15" s="15">
        <v>35000</v>
      </c>
      <c r="T15" s="15" t="s">
        <v>108</v>
      </c>
      <c r="U15" s="15">
        <v>35000</v>
      </c>
    </row>
    <row r="16" spans="1:25" ht="28.8">
      <c r="A16" s="4"/>
      <c r="B16" s="4"/>
      <c r="C16" s="14" t="s">
        <v>160</v>
      </c>
      <c r="D16" s="14" t="s">
        <v>14</v>
      </c>
      <c r="E16" s="14" t="s">
        <v>15</v>
      </c>
      <c r="F16" s="14" t="s">
        <v>42</v>
      </c>
      <c r="G16" s="4" t="s">
        <v>33</v>
      </c>
      <c r="H16" s="4" t="s">
        <v>34</v>
      </c>
      <c r="I16" s="7"/>
      <c r="J16" s="7" t="s">
        <v>109</v>
      </c>
      <c r="K16" s="15">
        <v>16000</v>
      </c>
      <c r="L16" s="15" t="s">
        <v>109</v>
      </c>
      <c r="M16" s="15">
        <v>18000</v>
      </c>
      <c r="N16" s="15" t="s">
        <v>109</v>
      </c>
      <c r="O16" s="15">
        <v>20000</v>
      </c>
      <c r="P16" s="15" t="s">
        <v>109</v>
      </c>
      <c r="Q16" s="15">
        <v>25000</v>
      </c>
      <c r="R16" s="15" t="s">
        <v>109</v>
      </c>
      <c r="S16" s="15">
        <v>30000</v>
      </c>
      <c r="T16" s="15" t="s">
        <v>109</v>
      </c>
      <c r="U16" s="15">
        <v>35000</v>
      </c>
    </row>
    <row r="17" spans="1:21" ht="47.25" customHeight="1">
      <c r="A17" s="4"/>
      <c r="B17" s="4"/>
      <c r="C17" s="14" t="s">
        <v>160</v>
      </c>
      <c r="D17" s="14" t="s">
        <v>14</v>
      </c>
      <c r="E17" s="14" t="s">
        <v>15</v>
      </c>
      <c r="F17" s="14" t="s">
        <v>43</v>
      </c>
      <c r="G17" s="4" t="s">
        <v>44</v>
      </c>
      <c r="H17" s="4" t="s">
        <v>35</v>
      </c>
      <c r="I17" s="7"/>
      <c r="J17" s="7" t="s">
        <v>101</v>
      </c>
      <c r="K17" s="15">
        <v>18600</v>
      </c>
      <c r="L17" s="15" t="s">
        <v>101</v>
      </c>
      <c r="M17" s="15">
        <v>19000</v>
      </c>
      <c r="N17" s="15" t="s">
        <v>101</v>
      </c>
      <c r="O17" s="15">
        <v>20000</v>
      </c>
      <c r="P17" s="15" t="s">
        <v>101</v>
      </c>
      <c r="Q17" s="15">
        <v>20000</v>
      </c>
      <c r="R17" s="15" t="s">
        <v>101</v>
      </c>
      <c r="S17" s="15">
        <v>25000</v>
      </c>
      <c r="T17" s="15" t="s">
        <v>101</v>
      </c>
      <c r="U17" s="15">
        <v>25000</v>
      </c>
    </row>
    <row r="18" spans="1:21" ht="35.25" customHeight="1">
      <c r="A18" s="4"/>
      <c r="B18" s="4"/>
      <c r="C18" s="14" t="s">
        <v>160</v>
      </c>
      <c r="D18" s="14" t="s">
        <v>14</v>
      </c>
      <c r="E18" s="14" t="s">
        <v>15</v>
      </c>
      <c r="F18" s="14" t="s">
        <v>65</v>
      </c>
      <c r="G18" s="4" t="s">
        <v>45</v>
      </c>
      <c r="H18" s="4" t="s">
        <v>46</v>
      </c>
      <c r="I18" s="4"/>
      <c r="J18" s="7" t="s">
        <v>112</v>
      </c>
      <c r="K18" s="15">
        <v>29800</v>
      </c>
      <c r="L18" s="15" t="s">
        <v>122</v>
      </c>
      <c r="M18" s="15">
        <v>35000</v>
      </c>
      <c r="N18" s="15" t="s">
        <v>122</v>
      </c>
      <c r="O18" s="15">
        <v>50000</v>
      </c>
      <c r="P18" s="15" t="s">
        <v>122</v>
      </c>
      <c r="Q18" s="15">
        <v>60000</v>
      </c>
      <c r="R18" s="15" t="s">
        <v>122</v>
      </c>
      <c r="S18" s="15">
        <v>60000</v>
      </c>
      <c r="T18" s="15" t="s">
        <v>122</v>
      </c>
      <c r="U18" s="15">
        <v>70000</v>
      </c>
    </row>
    <row r="19" spans="1:21" ht="31.5" customHeight="1">
      <c r="A19" s="4"/>
      <c r="B19" s="4"/>
      <c r="C19" s="14" t="s">
        <v>160</v>
      </c>
      <c r="D19" s="14" t="s">
        <v>14</v>
      </c>
      <c r="E19" s="14" t="s">
        <v>15</v>
      </c>
      <c r="F19" s="14" t="s">
        <v>66</v>
      </c>
      <c r="G19" s="4" t="s">
        <v>47</v>
      </c>
      <c r="H19" s="4" t="s">
        <v>48</v>
      </c>
      <c r="I19" s="4"/>
      <c r="J19" s="7" t="s">
        <v>103</v>
      </c>
      <c r="K19" s="15">
        <v>2100</v>
      </c>
      <c r="L19" s="15" t="s">
        <v>103</v>
      </c>
      <c r="M19" s="15">
        <v>2500</v>
      </c>
      <c r="N19" s="15" t="s">
        <v>103</v>
      </c>
      <c r="O19" s="15">
        <v>4200</v>
      </c>
      <c r="P19" s="15" t="s">
        <v>103</v>
      </c>
      <c r="Q19" s="15">
        <v>4200</v>
      </c>
      <c r="R19" s="15" t="s">
        <v>103</v>
      </c>
      <c r="S19" s="15">
        <v>4200</v>
      </c>
      <c r="T19" s="15" t="s">
        <v>103</v>
      </c>
      <c r="U19" s="15">
        <v>4200</v>
      </c>
    </row>
    <row r="20" spans="1:21" ht="36" customHeight="1">
      <c r="A20" s="4"/>
      <c r="B20" s="4"/>
      <c r="C20" s="14" t="s">
        <v>160</v>
      </c>
      <c r="D20" s="14" t="s">
        <v>14</v>
      </c>
      <c r="E20" s="14" t="s">
        <v>15</v>
      </c>
      <c r="F20" s="14" t="s">
        <v>67</v>
      </c>
      <c r="G20" s="4" t="s">
        <v>49</v>
      </c>
      <c r="H20" s="4" t="s">
        <v>50</v>
      </c>
      <c r="I20" s="4"/>
      <c r="J20" s="7" t="s">
        <v>113</v>
      </c>
      <c r="K20" s="15">
        <v>8000</v>
      </c>
      <c r="L20" s="15" t="s">
        <v>113</v>
      </c>
      <c r="M20" s="15">
        <v>8000</v>
      </c>
      <c r="N20" s="15" t="s">
        <v>113</v>
      </c>
      <c r="O20" s="15">
        <v>9000</v>
      </c>
      <c r="P20" s="15" t="s">
        <v>123</v>
      </c>
      <c r="Q20" s="15">
        <v>9000</v>
      </c>
      <c r="R20" s="15" t="s">
        <v>113</v>
      </c>
      <c r="S20" s="15">
        <v>9000</v>
      </c>
      <c r="T20" s="15" t="s">
        <v>113</v>
      </c>
      <c r="U20" s="15">
        <v>10000</v>
      </c>
    </row>
    <row r="21" spans="1:21" ht="30.75" customHeight="1">
      <c r="A21" s="4"/>
      <c r="B21" s="4"/>
      <c r="C21" s="14" t="s">
        <v>160</v>
      </c>
      <c r="D21" s="14" t="s">
        <v>14</v>
      </c>
      <c r="E21" s="14" t="s">
        <v>15</v>
      </c>
      <c r="F21" s="14" t="s">
        <v>68</v>
      </c>
      <c r="G21" s="4" t="s">
        <v>51</v>
      </c>
      <c r="H21" s="4" t="s">
        <v>52</v>
      </c>
      <c r="I21" s="4"/>
      <c r="J21" s="7" t="s">
        <v>114</v>
      </c>
      <c r="K21" s="15">
        <v>142500</v>
      </c>
      <c r="L21" s="15" t="s">
        <v>124</v>
      </c>
      <c r="M21" s="15">
        <v>145000</v>
      </c>
      <c r="N21" s="15" t="s">
        <v>125</v>
      </c>
      <c r="O21" s="15">
        <v>150000</v>
      </c>
      <c r="P21" s="15" t="s">
        <v>125</v>
      </c>
      <c r="Q21" s="15">
        <v>150000</v>
      </c>
      <c r="R21" s="15" t="s">
        <v>126</v>
      </c>
      <c r="S21" s="15">
        <v>160000</v>
      </c>
      <c r="T21" s="15" t="s">
        <v>127</v>
      </c>
      <c r="U21" s="15">
        <v>170000</v>
      </c>
    </row>
    <row r="22" spans="1:21" ht="34.5" customHeight="1">
      <c r="A22" s="4"/>
      <c r="B22" s="4"/>
      <c r="C22" s="14" t="s">
        <v>160</v>
      </c>
      <c r="D22" s="14" t="s">
        <v>14</v>
      </c>
      <c r="E22" s="14" t="s">
        <v>15</v>
      </c>
      <c r="F22" s="14" t="s">
        <v>69</v>
      </c>
      <c r="G22" s="4" t="s">
        <v>53</v>
      </c>
      <c r="H22" s="4" t="s">
        <v>54</v>
      </c>
      <c r="I22" s="4"/>
      <c r="J22" s="7" t="s">
        <v>115</v>
      </c>
      <c r="K22" s="15">
        <v>147750</v>
      </c>
      <c r="L22" s="15" t="s">
        <v>128</v>
      </c>
      <c r="M22" s="15">
        <v>150000</v>
      </c>
      <c r="N22" s="15" t="s">
        <v>128</v>
      </c>
      <c r="O22" s="15">
        <v>150000</v>
      </c>
      <c r="P22" s="15" t="s">
        <v>128</v>
      </c>
      <c r="Q22" s="15">
        <v>150000</v>
      </c>
      <c r="R22" s="15" t="s">
        <v>129</v>
      </c>
      <c r="S22" s="15">
        <v>160000</v>
      </c>
      <c r="T22" s="15" t="s">
        <v>130</v>
      </c>
      <c r="U22" s="15">
        <v>170000</v>
      </c>
    </row>
    <row r="23" spans="1:21" ht="35.25" customHeight="1">
      <c r="A23" s="4"/>
      <c r="B23" s="4"/>
      <c r="C23" s="14" t="s">
        <v>160</v>
      </c>
      <c r="D23" s="14" t="s">
        <v>14</v>
      </c>
      <c r="E23" s="14" t="s">
        <v>15</v>
      </c>
      <c r="F23" s="14" t="s">
        <v>70</v>
      </c>
      <c r="G23" s="4" t="s">
        <v>55</v>
      </c>
      <c r="H23" s="4" t="s">
        <v>56</v>
      </c>
      <c r="I23" s="4"/>
      <c r="J23" s="7" t="s">
        <v>116</v>
      </c>
      <c r="K23" s="15">
        <v>67500</v>
      </c>
      <c r="L23" s="15" t="s">
        <v>131</v>
      </c>
      <c r="M23" s="15">
        <v>70000</v>
      </c>
      <c r="N23" s="15" t="s">
        <v>132</v>
      </c>
      <c r="O23" s="15">
        <v>75000</v>
      </c>
      <c r="P23" s="15" t="s">
        <v>132</v>
      </c>
      <c r="Q23" s="15">
        <v>75000</v>
      </c>
      <c r="R23" s="15" t="s">
        <v>133</v>
      </c>
      <c r="S23" s="15">
        <v>80000</v>
      </c>
      <c r="T23" s="15" t="s">
        <v>134</v>
      </c>
      <c r="U23" s="15">
        <v>85000</v>
      </c>
    </row>
    <row r="24" spans="1:21" ht="35.25" customHeight="1">
      <c r="A24" s="4"/>
      <c r="B24" s="4"/>
      <c r="C24" s="14" t="s">
        <v>160</v>
      </c>
      <c r="D24" s="14" t="s">
        <v>14</v>
      </c>
      <c r="E24" s="14" t="s">
        <v>15</v>
      </c>
      <c r="F24" s="14" t="s">
        <v>71</v>
      </c>
      <c r="G24" s="4" t="s">
        <v>57</v>
      </c>
      <c r="H24" s="4" t="s">
        <v>58</v>
      </c>
      <c r="I24" s="4"/>
      <c r="J24" s="7" t="s">
        <v>117</v>
      </c>
      <c r="K24" s="15">
        <v>134699</v>
      </c>
      <c r="L24" s="15" t="s">
        <v>117</v>
      </c>
      <c r="M24" s="15">
        <v>140000</v>
      </c>
      <c r="N24" s="15" t="s">
        <v>117</v>
      </c>
      <c r="O24" s="15">
        <v>150000</v>
      </c>
      <c r="P24" s="15" t="s">
        <v>117</v>
      </c>
      <c r="Q24" s="15">
        <v>150000</v>
      </c>
      <c r="R24" s="15" t="s">
        <v>117</v>
      </c>
      <c r="S24" s="15">
        <v>150000</v>
      </c>
      <c r="T24" s="15" t="s">
        <v>117</v>
      </c>
      <c r="U24" s="15">
        <v>150000</v>
      </c>
    </row>
    <row r="25" spans="1:21" ht="38.4">
      <c r="A25" s="4"/>
      <c r="B25" s="4"/>
      <c r="C25" s="16" t="s">
        <v>160</v>
      </c>
      <c r="D25" s="16" t="s">
        <v>14</v>
      </c>
      <c r="E25" s="16" t="s">
        <v>36</v>
      </c>
      <c r="F25" s="11"/>
      <c r="G25" s="11" t="s">
        <v>59</v>
      </c>
      <c r="H25" s="11" t="s">
        <v>149</v>
      </c>
      <c r="I25" s="12" t="s">
        <v>100</v>
      </c>
      <c r="J25" s="17">
        <v>1</v>
      </c>
      <c r="K25" s="18">
        <f>SUM(K26:K27)</f>
        <v>25000</v>
      </c>
      <c r="L25" s="17">
        <v>1</v>
      </c>
      <c r="M25" s="18">
        <f>SUM(M26:M27)</f>
        <v>75000</v>
      </c>
      <c r="N25" s="17">
        <v>1</v>
      </c>
      <c r="O25" s="18">
        <f>SUM(O26:O27)</f>
        <v>80000</v>
      </c>
      <c r="P25" s="17">
        <v>1</v>
      </c>
      <c r="Q25" s="18">
        <f>SUM(Q26:Q27)</f>
        <v>85000</v>
      </c>
      <c r="R25" s="17">
        <v>1</v>
      </c>
      <c r="S25" s="18">
        <f>SUM(S26:S27)</f>
        <v>90000</v>
      </c>
      <c r="T25" s="17">
        <v>1</v>
      </c>
      <c r="U25" s="18">
        <f>SUM(U26:U27)</f>
        <v>95000</v>
      </c>
    </row>
    <row r="26" spans="1:21" ht="31.5" customHeight="1">
      <c r="A26" s="4"/>
      <c r="B26" s="4"/>
      <c r="C26" s="14" t="s">
        <v>160</v>
      </c>
      <c r="D26" s="14" t="s">
        <v>14</v>
      </c>
      <c r="E26" s="14" t="s">
        <v>36</v>
      </c>
      <c r="F26" s="14" t="s">
        <v>71</v>
      </c>
      <c r="G26" s="4" t="s">
        <v>60</v>
      </c>
      <c r="H26" s="4" t="s">
        <v>72</v>
      </c>
      <c r="I26" s="4"/>
      <c r="J26" s="7" t="s">
        <v>118</v>
      </c>
      <c r="K26" s="15">
        <v>0</v>
      </c>
      <c r="L26" s="15" t="s">
        <v>118</v>
      </c>
      <c r="M26" s="15">
        <v>50000</v>
      </c>
      <c r="N26" s="15" t="s">
        <v>118</v>
      </c>
      <c r="O26" s="15">
        <v>50000</v>
      </c>
      <c r="P26" s="15" t="s">
        <v>118</v>
      </c>
      <c r="Q26" s="15">
        <v>50000</v>
      </c>
      <c r="R26" s="15" t="s">
        <v>118</v>
      </c>
      <c r="S26" s="15">
        <v>50000</v>
      </c>
      <c r="T26" s="15" t="s">
        <v>118</v>
      </c>
      <c r="U26" s="15">
        <v>50000</v>
      </c>
    </row>
    <row r="27" spans="1:21" ht="29.25" customHeight="1">
      <c r="A27" s="4"/>
      <c r="B27" s="4"/>
      <c r="C27" s="14" t="s">
        <v>160</v>
      </c>
      <c r="D27" s="14" t="s">
        <v>14</v>
      </c>
      <c r="E27" s="14" t="s">
        <v>36</v>
      </c>
      <c r="F27" s="14" t="s">
        <v>73</v>
      </c>
      <c r="G27" s="4" t="s">
        <v>61</v>
      </c>
      <c r="H27" s="4" t="s">
        <v>62</v>
      </c>
      <c r="I27" s="4"/>
      <c r="J27" s="7" t="s">
        <v>119</v>
      </c>
      <c r="K27" s="15">
        <v>25000</v>
      </c>
      <c r="L27" s="15" t="s">
        <v>119</v>
      </c>
      <c r="M27" s="15">
        <v>25000</v>
      </c>
      <c r="N27" s="15" t="s">
        <v>119</v>
      </c>
      <c r="O27" s="15">
        <v>30000</v>
      </c>
      <c r="P27" s="15" t="s">
        <v>119</v>
      </c>
      <c r="Q27" s="15">
        <v>35000</v>
      </c>
      <c r="R27" s="15" t="s">
        <v>119</v>
      </c>
      <c r="S27" s="15">
        <v>40000</v>
      </c>
      <c r="T27" s="15" t="s">
        <v>119</v>
      </c>
      <c r="U27" s="15">
        <v>45000</v>
      </c>
    </row>
    <row r="28" spans="1:21" ht="37.5" customHeight="1">
      <c r="A28" s="4"/>
      <c r="B28" s="4"/>
      <c r="C28" s="16" t="s">
        <v>160</v>
      </c>
      <c r="D28" s="16" t="s">
        <v>14</v>
      </c>
      <c r="E28" s="16" t="s">
        <v>37</v>
      </c>
      <c r="F28" s="11"/>
      <c r="G28" s="11" t="s">
        <v>63</v>
      </c>
      <c r="H28" s="11" t="s">
        <v>64</v>
      </c>
      <c r="I28" s="12" t="s">
        <v>100</v>
      </c>
      <c r="J28" s="17">
        <v>1</v>
      </c>
      <c r="K28" s="18">
        <f>SUM(K29)</f>
        <v>0</v>
      </c>
      <c r="L28" s="17">
        <v>1</v>
      </c>
      <c r="M28" s="18">
        <f>SUM(M29)</f>
        <v>0</v>
      </c>
      <c r="N28" s="17">
        <v>1</v>
      </c>
      <c r="O28" s="18">
        <f>SUM(O29)</f>
        <v>54000</v>
      </c>
      <c r="P28" s="17">
        <v>1</v>
      </c>
      <c r="Q28" s="18">
        <f>SUM(Q29)</f>
        <v>18000</v>
      </c>
      <c r="R28" s="17">
        <v>1</v>
      </c>
      <c r="S28" s="18">
        <f>SUM(S29)</f>
        <v>18000</v>
      </c>
      <c r="T28" s="17">
        <v>1</v>
      </c>
      <c r="U28" s="18">
        <f>SUM(U29)</f>
        <v>18000</v>
      </c>
    </row>
    <row r="29" spans="1:21" ht="33" customHeight="1">
      <c r="A29" s="4"/>
      <c r="B29" s="4"/>
      <c r="C29" s="14" t="s">
        <v>160</v>
      </c>
      <c r="D29" s="14" t="s">
        <v>14</v>
      </c>
      <c r="E29" s="14" t="s">
        <v>37</v>
      </c>
      <c r="F29" s="14" t="s">
        <v>36</v>
      </c>
      <c r="G29" s="4" t="s">
        <v>74</v>
      </c>
      <c r="H29" s="4" t="s">
        <v>75</v>
      </c>
      <c r="I29" s="4"/>
      <c r="J29" s="7" t="s">
        <v>120</v>
      </c>
      <c r="K29" s="15" t="s">
        <v>120</v>
      </c>
      <c r="L29" s="15" t="s">
        <v>120</v>
      </c>
      <c r="M29" s="15" t="s">
        <v>120</v>
      </c>
      <c r="N29" s="15" t="s">
        <v>135</v>
      </c>
      <c r="O29" s="15">
        <v>54000</v>
      </c>
      <c r="P29" s="15" t="s">
        <v>136</v>
      </c>
      <c r="Q29" s="15">
        <v>18000</v>
      </c>
      <c r="R29" s="15" t="s">
        <v>136</v>
      </c>
      <c r="S29" s="15">
        <v>18000</v>
      </c>
      <c r="T29" s="15" t="s">
        <v>136</v>
      </c>
      <c r="U29" s="15">
        <v>18000</v>
      </c>
    </row>
    <row r="30" spans="1:21" ht="49.5" customHeight="1">
      <c r="A30" s="4"/>
      <c r="B30" s="4"/>
      <c r="C30" s="14" t="s">
        <v>160</v>
      </c>
      <c r="D30" s="16" t="s">
        <v>14</v>
      </c>
      <c r="E30" s="16" t="s">
        <v>91</v>
      </c>
      <c r="F30" s="14"/>
      <c r="G30" s="11" t="s">
        <v>76</v>
      </c>
      <c r="H30" s="11" t="s">
        <v>150</v>
      </c>
      <c r="I30" s="12" t="s">
        <v>100</v>
      </c>
      <c r="J30" s="17">
        <v>1</v>
      </c>
      <c r="K30" s="18">
        <f>SUM(K31)</f>
        <v>70000</v>
      </c>
      <c r="L30" s="17">
        <v>1</v>
      </c>
      <c r="M30" s="18">
        <f>SUM(M31)</f>
        <v>75000</v>
      </c>
      <c r="N30" s="17">
        <v>1</v>
      </c>
      <c r="O30" s="18">
        <f>SUM(O31)</f>
        <v>105000</v>
      </c>
      <c r="P30" s="17">
        <v>1</v>
      </c>
      <c r="Q30" s="18">
        <f>SUM(Q31)</f>
        <v>105000</v>
      </c>
      <c r="R30" s="17">
        <v>1</v>
      </c>
      <c r="S30" s="18">
        <f>SUM(S31)</f>
        <v>105000</v>
      </c>
      <c r="T30" s="17">
        <v>1</v>
      </c>
      <c r="U30" s="18">
        <f>SUM(U31)</f>
        <v>105000</v>
      </c>
    </row>
    <row r="31" spans="1:21" ht="38.4">
      <c r="A31" s="4"/>
      <c r="B31" s="4"/>
      <c r="C31" s="14" t="s">
        <v>160</v>
      </c>
      <c r="D31" s="14" t="s">
        <v>14</v>
      </c>
      <c r="E31" s="14" t="s">
        <v>91</v>
      </c>
      <c r="F31" s="14" t="s">
        <v>37</v>
      </c>
      <c r="G31" s="4" t="s">
        <v>77</v>
      </c>
      <c r="H31" s="4" t="s">
        <v>78</v>
      </c>
      <c r="I31" s="4"/>
      <c r="J31" s="7" t="s">
        <v>137</v>
      </c>
      <c r="K31" s="15">
        <v>70000</v>
      </c>
      <c r="L31" s="15" t="s">
        <v>138</v>
      </c>
      <c r="M31" s="15">
        <v>75000</v>
      </c>
      <c r="N31" s="15" t="s">
        <v>139</v>
      </c>
      <c r="O31" s="15">
        <v>105000</v>
      </c>
      <c r="P31" s="15" t="s">
        <v>139</v>
      </c>
      <c r="Q31" s="15">
        <v>105000</v>
      </c>
      <c r="R31" s="15" t="s">
        <v>139</v>
      </c>
      <c r="S31" s="15">
        <v>105000</v>
      </c>
      <c r="T31" s="15" t="s">
        <v>139</v>
      </c>
      <c r="U31" s="15">
        <v>105000</v>
      </c>
    </row>
    <row r="32" spans="1:21" ht="38.4">
      <c r="A32" s="19"/>
      <c r="B32" s="19"/>
      <c r="C32" s="16" t="s">
        <v>160</v>
      </c>
      <c r="D32" s="16" t="s">
        <v>14</v>
      </c>
      <c r="E32" s="16" t="s">
        <v>38</v>
      </c>
      <c r="F32" s="19"/>
      <c r="G32" s="11" t="s">
        <v>79</v>
      </c>
      <c r="H32" s="11" t="s">
        <v>151</v>
      </c>
      <c r="I32" s="12" t="s">
        <v>100</v>
      </c>
      <c r="J32" s="17">
        <v>1</v>
      </c>
      <c r="K32" s="18">
        <f>SUM(K33:K35)</f>
        <v>60000</v>
      </c>
      <c r="L32" s="17">
        <v>1</v>
      </c>
      <c r="M32" s="18">
        <f>SUM(M33:M35)</f>
        <v>60000</v>
      </c>
      <c r="N32" s="17">
        <v>1</v>
      </c>
      <c r="O32" s="18">
        <f>SUM(O33:O35)</f>
        <v>66000</v>
      </c>
      <c r="P32" s="17">
        <v>1</v>
      </c>
      <c r="Q32" s="18">
        <f>SUM(Q33:Q35)</f>
        <v>66000</v>
      </c>
      <c r="R32" s="17">
        <v>1</v>
      </c>
      <c r="S32" s="18">
        <f>SUM(S33:S35)</f>
        <v>66000</v>
      </c>
      <c r="T32" s="17">
        <v>1</v>
      </c>
      <c r="U32" s="18">
        <f>SUM(U33:U35)</f>
        <v>66000</v>
      </c>
    </row>
    <row r="33" spans="1:21" ht="40.5" customHeight="1">
      <c r="A33" s="19"/>
      <c r="B33" s="19"/>
      <c r="C33" s="14" t="s">
        <v>160</v>
      </c>
      <c r="D33" s="14" t="s">
        <v>14</v>
      </c>
      <c r="E33" s="14" t="s">
        <v>38</v>
      </c>
      <c r="F33" s="14" t="s">
        <v>91</v>
      </c>
      <c r="G33" s="4" t="s">
        <v>80</v>
      </c>
      <c r="H33" s="4" t="s">
        <v>81</v>
      </c>
      <c r="I33" s="19"/>
      <c r="J33" s="7" t="s">
        <v>140</v>
      </c>
      <c r="K33" s="15">
        <v>35000</v>
      </c>
      <c r="L33" s="15" t="s">
        <v>140</v>
      </c>
      <c r="M33" s="15">
        <v>35000</v>
      </c>
      <c r="N33" s="15" t="s">
        <v>140</v>
      </c>
      <c r="O33" s="15">
        <v>35000</v>
      </c>
      <c r="P33" s="15" t="s">
        <v>140</v>
      </c>
      <c r="Q33" s="15">
        <v>35000</v>
      </c>
      <c r="R33" s="15" t="s">
        <v>140</v>
      </c>
      <c r="S33" s="15">
        <v>35000</v>
      </c>
      <c r="T33" s="15" t="s">
        <v>140</v>
      </c>
      <c r="U33" s="15">
        <v>35000</v>
      </c>
    </row>
    <row r="34" spans="1:21" ht="36.75" customHeight="1">
      <c r="A34" s="19"/>
      <c r="B34" s="19"/>
      <c r="C34" s="14" t="s">
        <v>160</v>
      </c>
      <c r="D34" s="14" t="s">
        <v>14</v>
      </c>
      <c r="E34" s="14" t="s">
        <v>38</v>
      </c>
      <c r="F34" s="14" t="s">
        <v>14</v>
      </c>
      <c r="G34" s="4" t="s">
        <v>82</v>
      </c>
      <c r="H34" s="4" t="s">
        <v>83</v>
      </c>
      <c r="I34" s="19"/>
      <c r="J34" s="7" t="s">
        <v>141</v>
      </c>
      <c r="K34" s="15">
        <v>25000</v>
      </c>
      <c r="L34" s="15" t="s">
        <v>142</v>
      </c>
      <c r="M34" s="15">
        <v>25000</v>
      </c>
      <c r="N34" s="15" t="s">
        <v>142</v>
      </c>
      <c r="O34" s="15">
        <v>25000</v>
      </c>
      <c r="P34" s="15" t="s">
        <v>142</v>
      </c>
      <c r="Q34" s="15">
        <v>25000</v>
      </c>
      <c r="R34" s="15" t="s">
        <v>142</v>
      </c>
      <c r="S34" s="15">
        <v>25000</v>
      </c>
      <c r="T34" s="15" t="s">
        <v>142</v>
      </c>
      <c r="U34" s="15">
        <v>25000</v>
      </c>
    </row>
    <row r="35" spans="1:21" ht="48" customHeight="1">
      <c r="A35" s="19"/>
      <c r="B35" s="19"/>
      <c r="C35" s="14" t="s">
        <v>160</v>
      </c>
      <c r="D35" s="14" t="s">
        <v>14</v>
      </c>
      <c r="E35" s="14" t="s">
        <v>38</v>
      </c>
      <c r="F35" s="14" t="s">
        <v>38</v>
      </c>
      <c r="G35" s="4" t="s">
        <v>84</v>
      </c>
      <c r="H35" s="4" t="s">
        <v>85</v>
      </c>
      <c r="I35" s="19"/>
      <c r="J35" s="7" t="s">
        <v>120</v>
      </c>
      <c r="K35" s="15" t="s">
        <v>120</v>
      </c>
      <c r="L35" s="15" t="s">
        <v>120</v>
      </c>
      <c r="M35" s="15" t="s">
        <v>120</v>
      </c>
      <c r="N35" s="15" t="s">
        <v>143</v>
      </c>
      <c r="O35" s="15">
        <v>6000</v>
      </c>
      <c r="P35" s="15" t="s">
        <v>143</v>
      </c>
      <c r="Q35" s="15">
        <v>6000</v>
      </c>
      <c r="R35" s="15" t="s">
        <v>143</v>
      </c>
      <c r="S35" s="15">
        <v>6000</v>
      </c>
      <c r="T35" s="15" t="s">
        <v>143</v>
      </c>
      <c r="U35" s="15">
        <v>6000</v>
      </c>
    </row>
    <row r="36" spans="1:21" ht="42" customHeight="1">
      <c r="A36" s="19"/>
      <c r="B36" s="19"/>
      <c r="C36" s="16" t="s">
        <v>160</v>
      </c>
      <c r="D36" s="16" t="s">
        <v>14</v>
      </c>
      <c r="E36" s="16" t="s">
        <v>66</v>
      </c>
      <c r="F36" s="19"/>
      <c r="G36" s="11" t="s">
        <v>86</v>
      </c>
      <c r="H36" s="11" t="s">
        <v>152</v>
      </c>
      <c r="I36" s="12" t="s">
        <v>100</v>
      </c>
      <c r="J36" s="17">
        <v>1</v>
      </c>
      <c r="K36" s="18">
        <f>SUM(K37)</f>
        <v>60000</v>
      </c>
      <c r="L36" s="17">
        <v>1</v>
      </c>
      <c r="M36" s="18">
        <f>SUM(M37)</f>
        <v>60000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</row>
    <row r="37" spans="1:21" ht="37.5" customHeight="1">
      <c r="A37" s="19"/>
      <c r="B37" s="19"/>
      <c r="C37" s="14" t="s">
        <v>160</v>
      </c>
      <c r="D37" s="14" t="s">
        <v>14</v>
      </c>
      <c r="E37" s="14" t="s">
        <v>66</v>
      </c>
      <c r="F37" s="14" t="s">
        <v>15</v>
      </c>
      <c r="G37" s="4" t="s">
        <v>87</v>
      </c>
      <c r="H37" s="4" t="s">
        <v>153</v>
      </c>
      <c r="I37" s="19"/>
      <c r="J37" s="7" t="s">
        <v>103</v>
      </c>
      <c r="K37" s="15">
        <v>60000</v>
      </c>
      <c r="L37" s="15" t="s">
        <v>103</v>
      </c>
      <c r="M37" s="15">
        <v>60000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</row>
    <row r="38" spans="1:21" ht="34.5" customHeight="1">
      <c r="A38" s="19"/>
      <c r="B38" s="19"/>
      <c r="C38" s="16" t="s">
        <v>160</v>
      </c>
      <c r="D38" s="16" t="s">
        <v>14</v>
      </c>
      <c r="E38" s="16" t="s">
        <v>71</v>
      </c>
      <c r="F38" s="19"/>
      <c r="G38" s="11" t="s">
        <v>88</v>
      </c>
      <c r="H38" s="11" t="s">
        <v>154</v>
      </c>
      <c r="I38" s="12" t="s">
        <v>100</v>
      </c>
      <c r="J38" s="17">
        <v>1</v>
      </c>
      <c r="K38" s="18">
        <f>SUM(K39)</f>
        <v>73640</v>
      </c>
      <c r="L38" s="17">
        <v>1</v>
      </c>
      <c r="M38" s="18">
        <f>SUM(M39)</f>
        <v>73640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</row>
    <row r="39" spans="1:21" ht="38.25" customHeight="1">
      <c r="A39" s="19"/>
      <c r="B39" s="19"/>
      <c r="C39" s="14" t="s">
        <v>160</v>
      </c>
      <c r="D39" s="14" t="s">
        <v>14</v>
      </c>
      <c r="E39" s="14" t="s">
        <v>71</v>
      </c>
      <c r="F39" s="14" t="s">
        <v>66</v>
      </c>
      <c r="G39" s="4" t="s">
        <v>89</v>
      </c>
      <c r="H39" s="4" t="s">
        <v>90</v>
      </c>
      <c r="I39" s="19"/>
      <c r="J39" s="7" t="s">
        <v>144</v>
      </c>
      <c r="K39" s="15">
        <v>73640</v>
      </c>
      <c r="L39" s="15" t="s">
        <v>144</v>
      </c>
      <c r="M39" s="15">
        <v>73640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</row>
    <row r="40" spans="1:21" ht="34.5" customHeight="1">
      <c r="A40" s="19"/>
      <c r="B40" s="19"/>
      <c r="C40" s="16" t="s">
        <v>160</v>
      </c>
      <c r="D40" s="16" t="s">
        <v>14</v>
      </c>
      <c r="E40" s="16" t="s">
        <v>98</v>
      </c>
      <c r="F40" s="19"/>
      <c r="G40" s="11" t="s">
        <v>92</v>
      </c>
      <c r="H40" s="11" t="s">
        <v>93</v>
      </c>
      <c r="I40" s="12" t="s">
        <v>100</v>
      </c>
      <c r="J40" s="17">
        <v>1</v>
      </c>
      <c r="K40" s="18">
        <f>SUM(K41:K43)</f>
        <v>180673</v>
      </c>
      <c r="L40" s="17">
        <v>1</v>
      </c>
      <c r="M40" s="18">
        <f>SUM(M41:M43)</f>
        <v>1180000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1" ht="35.25" customHeight="1">
      <c r="A41" s="19"/>
      <c r="B41" s="19"/>
      <c r="C41" s="14" t="s">
        <v>160</v>
      </c>
      <c r="D41" s="14" t="s">
        <v>14</v>
      </c>
      <c r="E41" s="14" t="s">
        <v>98</v>
      </c>
      <c r="F41" s="14" t="s">
        <v>15</v>
      </c>
      <c r="G41" s="4" t="s">
        <v>94</v>
      </c>
      <c r="H41" s="4" t="s">
        <v>146</v>
      </c>
      <c r="I41" s="19"/>
      <c r="J41" s="7" t="s">
        <v>145</v>
      </c>
      <c r="K41" s="15">
        <v>140673</v>
      </c>
      <c r="L41" s="15" t="s">
        <v>145</v>
      </c>
      <c r="M41" s="15">
        <v>140000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</row>
    <row r="42" spans="1:21" ht="33.75" customHeight="1">
      <c r="A42" s="19"/>
      <c r="B42" s="19"/>
      <c r="C42" s="14" t="s">
        <v>160</v>
      </c>
      <c r="D42" s="14" t="s">
        <v>14</v>
      </c>
      <c r="E42" s="14" t="s">
        <v>98</v>
      </c>
      <c r="F42" s="14" t="s">
        <v>99</v>
      </c>
      <c r="G42" s="4" t="s">
        <v>95</v>
      </c>
      <c r="H42" s="4" t="s">
        <v>96</v>
      </c>
      <c r="I42" s="19"/>
      <c r="J42" s="21">
        <v>0</v>
      </c>
      <c r="K42" s="21">
        <v>0</v>
      </c>
      <c r="L42" s="15" t="s">
        <v>182</v>
      </c>
      <c r="M42" s="15">
        <v>1000000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</row>
    <row r="43" spans="1:21" ht="36.75" customHeight="1">
      <c r="A43" s="19"/>
      <c r="B43" s="19"/>
      <c r="C43" s="14" t="s">
        <v>160</v>
      </c>
      <c r="D43" s="14" t="s">
        <v>14</v>
      </c>
      <c r="E43" s="14" t="s">
        <v>98</v>
      </c>
      <c r="F43" s="14" t="s">
        <v>36</v>
      </c>
      <c r="G43" s="4" t="s">
        <v>97</v>
      </c>
      <c r="H43" s="4" t="s">
        <v>147</v>
      </c>
      <c r="I43" s="19"/>
      <c r="J43" s="15" t="s">
        <v>182</v>
      </c>
      <c r="K43" s="15">
        <v>40000</v>
      </c>
      <c r="L43" s="15" t="s">
        <v>182</v>
      </c>
      <c r="M43" s="15">
        <v>40000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</row>
    <row r="44" spans="1:21" ht="49.2">
      <c r="A44" s="19"/>
      <c r="B44" s="19"/>
      <c r="C44" s="16" t="s">
        <v>160</v>
      </c>
      <c r="D44" s="16" t="s">
        <v>14</v>
      </c>
      <c r="E44" s="16" t="s">
        <v>71</v>
      </c>
      <c r="F44" s="14"/>
      <c r="G44" s="11" t="s">
        <v>161</v>
      </c>
      <c r="H44" s="31" t="s">
        <v>174</v>
      </c>
      <c r="I44" s="12" t="s">
        <v>100</v>
      </c>
      <c r="J44" s="22">
        <v>1</v>
      </c>
      <c r="K44" s="20">
        <f>SUM(K45:K47)</f>
        <v>0</v>
      </c>
      <c r="L44" s="22">
        <v>1</v>
      </c>
      <c r="M44" s="20">
        <f>SUM(M45:M51)</f>
        <v>7900077</v>
      </c>
      <c r="N44" s="22">
        <v>1</v>
      </c>
      <c r="O44" s="20">
        <f>SUM(O45:O51)</f>
        <v>7983207</v>
      </c>
      <c r="P44" s="22">
        <v>1</v>
      </c>
      <c r="Q44" s="20">
        <v>7983207</v>
      </c>
      <c r="R44" s="22">
        <v>1</v>
      </c>
      <c r="S44" s="20">
        <v>7983207</v>
      </c>
      <c r="T44" s="22">
        <v>1</v>
      </c>
      <c r="U44" s="20">
        <f>SUM(U45:U51)</f>
        <v>8001311</v>
      </c>
    </row>
    <row r="45" spans="1:21" ht="49.2">
      <c r="A45" s="19"/>
      <c r="B45" s="19"/>
      <c r="C45" s="14" t="s">
        <v>160</v>
      </c>
      <c r="D45" s="14" t="s">
        <v>14</v>
      </c>
      <c r="E45" s="14" t="s">
        <v>71</v>
      </c>
      <c r="F45" s="14" t="s">
        <v>15</v>
      </c>
      <c r="G45" s="4" t="s">
        <v>162</v>
      </c>
      <c r="H45" s="29" t="s">
        <v>176</v>
      </c>
      <c r="I45" s="19"/>
      <c r="J45" s="21">
        <v>0</v>
      </c>
      <c r="K45" s="21">
        <v>0</v>
      </c>
      <c r="L45" s="15" t="s">
        <v>169</v>
      </c>
      <c r="M45" s="15">
        <v>2171980</v>
      </c>
      <c r="N45" s="15" t="s">
        <v>169</v>
      </c>
      <c r="O45" s="15">
        <v>2208759</v>
      </c>
      <c r="P45" s="15" t="s">
        <v>169</v>
      </c>
      <c r="Q45" s="15">
        <v>2212073</v>
      </c>
      <c r="R45" s="15" t="s">
        <v>169</v>
      </c>
      <c r="S45" s="15">
        <v>2211387</v>
      </c>
      <c r="T45" s="15" t="s">
        <v>169</v>
      </c>
      <c r="U45" s="15">
        <v>2217280</v>
      </c>
    </row>
    <row r="46" spans="1:21" ht="49.2">
      <c r="A46" s="19"/>
      <c r="B46" s="19"/>
      <c r="C46" s="14" t="s">
        <v>160</v>
      </c>
      <c r="D46" s="14" t="s">
        <v>14</v>
      </c>
      <c r="E46" s="14" t="s">
        <v>71</v>
      </c>
      <c r="F46" s="14" t="s">
        <v>36</v>
      </c>
      <c r="G46" s="4" t="s">
        <v>163</v>
      </c>
      <c r="H46" s="29" t="s">
        <v>176</v>
      </c>
      <c r="I46" s="19"/>
      <c r="J46" s="21">
        <v>0</v>
      </c>
      <c r="K46" s="21">
        <v>0</v>
      </c>
      <c r="L46" s="15" t="s">
        <v>170</v>
      </c>
      <c r="M46" s="15">
        <v>1463222</v>
      </c>
      <c r="N46" s="15" t="s">
        <v>170</v>
      </c>
      <c r="O46" s="15">
        <v>1476848</v>
      </c>
      <c r="P46" s="15" t="s">
        <v>170</v>
      </c>
      <c r="Q46" s="15">
        <v>1479064</v>
      </c>
      <c r="R46" s="15" t="s">
        <v>170</v>
      </c>
      <c r="S46" s="15">
        <v>1478605</v>
      </c>
      <c r="T46" s="15" t="s">
        <v>170</v>
      </c>
      <c r="U46" s="15">
        <v>1482546</v>
      </c>
    </row>
    <row r="47" spans="1:21" ht="52.5" customHeight="1">
      <c r="A47" s="19"/>
      <c r="B47" s="19"/>
      <c r="C47" s="14" t="s">
        <v>160</v>
      </c>
      <c r="D47" s="14" t="s">
        <v>14</v>
      </c>
      <c r="E47" s="14" t="s">
        <v>71</v>
      </c>
      <c r="F47" s="14" t="s">
        <v>37</v>
      </c>
      <c r="G47" s="4" t="s">
        <v>164</v>
      </c>
      <c r="H47" s="30" t="s">
        <v>176</v>
      </c>
      <c r="I47" s="19"/>
      <c r="J47" s="21">
        <v>0</v>
      </c>
      <c r="K47" s="21">
        <v>0</v>
      </c>
      <c r="L47" s="15" t="s">
        <v>171</v>
      </c>
      <c r="M47" s="15">
        <v>952700</v>
      </c>
      <c r="N47" s="15" t="s">
        <v>171</v>
      </c>
      <c r="O47" s="15">
        <v>952700</v>
      </c>
      <c r="P47" s="15" t="s">
        <v>171</v>
      </c>
      <c r="Q47" s="15">
        <v>946628</v>
      </c>
      <c r="R47" s="15" t="s">
        <v>171</v>
      </c>
      <c r="S47" s="15">
        <v>946335</v>
      </c>
      <c r="T47" s="15" t="s">
        <v>171</v>
      </c>
      <c r="U47" s="15">
        <v>948857</v>
      </c>
    </row>
    <row r="48" spans="1:21" ht="52.5" customHeight="1">
      <c r="A48" s="19"/>
      <c r="B48" s="19"/>
      <c r="C48" s="14" t="s">
        <v>160</v>
      </c>
      <c r="D48" s="14" t="s">
        <v>14</v>
      </c>
      <c r="E48" s="14" t="s">
        <v>71</v>
      </c>
      <c r="F48" s="14" t="s">
        <v>175</v>
      </c>
      <c r="G48" s="4" t="s">
        <v>165</v>
      </c>
      <c r="H48" s="30" t="s">
        <v>176</v>
      </c>
      <c r="I48" s="19"/>
      <c r="J48" s="21">
        <v>0</v>
      </c>
      <c r="K48" s="21">
        <v>0</v>
      </c>
      <c r="L48" s="15" t="s">
        <v>172</v>
      </c>
      <c r="M48" s="15">
        <v>1211824</v>
      </c>
      <c r="N48" s="15" t="s">
        <v>172</v>
      </c>
      <c r="O48" s="15">
        <v>1211824</v>
      </c>
      <c r="P48" s="15" t="s">
        <v>172</v>
      </c>
      <c r="Q48" s="15">
        <v>1211824</v>
      </c>
      <c r="R48" s="15" t="s">
        <v>172</v>
      </c>
      <c r="S48" s="15">
        <v>1211824</v>
      </c>
      <c r="T48" s="15" t="s">
        <v>172</v>
      </c>
      <c r="U48" s="15">
        <v>1211824</v>
      </c>
    </row>
    <row r="49" spans="1:21" ht="62.25" customHeight="1">
      <c r="A49" s="19"/>
      <c r="B49" s="19"/>
      <c r="C49" s="14" t="s">
        <v>160</v>
      </c>
      <c r="D49" s="14" t="s">
        <v>14</v>
      </c>
      <c r="E49" s="14" t="s">
        <v>71</v>
      </c>
      <c r="F49" s="14" t="s">
        <v>91</v>
      </c>
      <c r="G49" s="4" t="s">
        <v>166</v>
      </c>
      <c r="H49" s="30" t="s">
        <v>176</v>
      </c>
      <c r="I49" s="19"/>
      <c r="J49" s="21">
        <v>0</v>
      </c>
      <c r="K49" s="21">
        <v>0</v>
      </c>
      <c r="L49" s="15" t="s">
        <v>171</v>
      </c>
      <c r="M49" s="15">
        <v>893305</v>
      </c>
      <c r="N49" s="15" t="s">
        <v>171</v>
      </c>
      <c r="O49" s="15">
        <v>914156</v>
      </c>
      <c r="P49" s="15" t="s">
        <v>171</v>
      </c>
      <c r="Q49" s="15">
        <v>915528</v>
      </c>
      <c r="R49" s="15" t="s">
        <v>171</v>
      </c>
      <c r="S49" s="15">
        <v>915244</v>
      </c>
      <c r="T49" s="15" t="s">
        <v>171</v>
      </c>
      <c r="U49" s="15">
        <v>917683</v>
      </c>
    </row>
    <row r="50" spans="1:21" ht="63.75" customHeight="1">
      <c r="A50" s="19"/>
      <c r="B50" s="19"/>
      <c r="C50" s="14" t="s">
        <v>160</v>
      </c>
      <c r="D50" s="14" t="s">
        <v>14</v>
      </c>
      <c r="E50" s="14" t="s">
        <v>71</v>
      </c>
      <c r="F50" s="14" t="s">
        <v>38</v>
      </c>
      <c r="G50" s="4" t="s">
        <v>167</v>
      </c>
      <c r="H50" s="30" t="s">
        <v>176</v>
      </c>
      <c r="I50" s="19"/>
      <c r="J50" s="21">
        <v>0</v>
      </c>
      <c r="K50" s="21">
        <v>0</v>
      </c>
      <c r="L50" s="15" t="s">
        <v>173</v>
      </c>
      <c r="M50" s="15">
        <v>1087046</v>
      </c>
      <c r="N50" s="15" t="s">
        <v>173</v>
      </c>
      <c r="O50" s="15">
        <v>1088920</v>
      </c>
      <c r="P50" s="15" t="s">
        <v>173</v>
      </c>
      <c r="Q50" s="15">
        <v>1090553</v>
      </c>
      <c r="R50" s="15" t="s">
        <v>173</v>
      </c>
      <c r="S50" s="15">
        <v>1090215</v>
      </c>
      <c r="T50" s="15" t="s">
        <v>173</v>
      </c>
      <c r="U50" s="15">
        <v>1093121</v>
      </c>
    </row>
    <row r="51" spans="1:21" ht="60" customHeight="1">
      <c r="A51" s="19"/>
      <c r="B51" s="19"/>
      <c r="C51" s="14" t="s">
        <v>160</v>
      </c>
      <c r="D51" s="14" t="s">
        <v>14</v>
      </c>
      <c r="E51" s="14" t="s">
        <v>71</v>
      </c>
      <c r="F51" s="14" t="s">
        <v>39</v>
      </c>
      <c r="G51" s="4" t="s">
        <v>168</v>
      </c>
      <c r="H51" s="4" t="s">
        <v>177</v>
      </c>
      <c r="I51" s="19"/>
      <c r="J51" s="19"/>
      <c r="K51" s="19"/>
      <c r="L51" s="15" t="s">
        <v>178</v>
      </c>
      <c r="M51" s="15">
        <v>120000</v>
      </c>
      <c r="N51" s="15" t="s">
        <v>179</v>
      </c>
      <c r="O51" s="15">
        <v>130000</v>
      </c>
      <c r="P51" s="15" t="s">
        <v>179</v>
      </c>
      <c r="Q51" s="15">
        <v>130000</v>
      </c>
      <c r="R51" s="15" t="s">
        <v>179</v>
      </c>
      <c r="S51" s="15">
        <v>130000</v>
      </c>
      <c r="T51" s="15" t="s">
        <v>179</v>
      </c>
      <c r="U51" s="15">
        <v>130000</v>
      </c>
    </row>
    <row r="52" spans="1:21" ht="48">
      <c r="A52" s="19"/>
      <c r="B52" s="19"/>
      <c r="C52" s="19"/>
      <c r="D52" s="19"/>
      <c r="E52" s="19"/>
      <c r="F52" s="19"/>
      <c r="G52" s="23" t="s">
        <v>156</v>
      </c>
      <c r="H52" s="23" t="s">
        <v>157</v>
      </c>
      <c r="I52" s="12" t="s">
        <v>100</v>
      </c>
      <c r="J52" s="17">
        <v>1</v>
      </c>
      <c r="K52" s="18">
        <f>SUM(K53:K55)</f>
        <v>0</v>
      </c>
      <c r="L52" s="17">
        <v>1</v>
      </c>
      <c r="M52" s="18">
        <f>SUM(M53:M55)</f>
        <v>0</v>
      </c>
      <c r="N52" s="17">
        <v>1</v>
      </c>
      <c r="O52" s="18">
        <f>SUM(O53:O60)</f>
        <v>460000</v>
      </c>
      <c r="P52" s="17">
        <v>1</v>
      </c>
      <c r="Q52" s="18">
        <f>SUM(Q53:Q60)</f>
        <v>515000</v>
      </c>
      <c r="R52" s="17">
        <v>1</v>
      </c>
      <c r="S52" s="18">
        <f>SUM(S53:S60)</f>
        <v>530000</v>
      </c>
      <c r="T52" s="17">
        <v>1</v>
      </c>
      <c r="U52" s="18">
        <f>SUM(U53:U60)</f>
        <v>555000</v>
      </c>
    </row>
    <row r="53" spans="1:21" ht="36.75" customHeight="1">
      <c r="A53" s="19"/>
      <c r="B53" s="19"/>
      <c r="C53" s="19"/>
      <c r="D53" s="19"/>
      <c r="E53" s="19"/>
      <c r="F53" s="19"/>
      <c r="G53" s="24" t="s">
        <v>158</v>
      </c>
      <c r="H53" s="24" t="s">
        <v>153</v>
      </c>
      <c r="I53" s="19"/>
      <c r="J53" s="21">
        <v>0</v>
      </c>
      <c r="K53" s="21">
        <v>0</v>
      </c>
      <c r="L53" s="21">
        <v>0</v>
      </c>
      <c r="M53" s="21">
        <v>0</v>
      </c>
      <c r="N53" s="8" t="s">
        <v>180</v>
      </c>
      <c r="O53" s="25">
        <v>60000</v>
      </c>
      <c r="P53" s="8" t="s">
        <v>180</v>
      </c>
      <c r="Q53" s="25">
        <v>100000</v>
      </c>
      <c r="R53" s="8" t="s">
        <v>180</v>
      </c>
      <c r="S53" s="25">
        <v>100000</v>
      </c>
      <c r="T53" s="8" t="s">
        <v>180</v>
      </c>
      <c r="U53" s="25">
        <v>100000</v>
      </c>
    </row>
    <row r="54" spans="1:21" ht="39.75" customHeight="1">
      <c r="A54" s="19"/>
      <c r="B54" s="19"/>
      <c r="C54" s="19"/>
      <c r="D54" s="19"/>
      <c r="E54" s="19"/>
      <c r="F54" s="19"/>
      <c r="G54" s="24" t="s">
        <v>89</v>
      </c>
      <c r="H54" s="24" t="s">
        <v>159</v>
      </c>
      <c r="I54" s="19"/>
      <c r="J54" s="21">
        <v>0</v>
      </c>
      <c r="K54" s="21">
        <v>0</v>
      </c>
      <c r="L54" s="21">
        <v>0</v>
      </c>
      <c r="M54" s="21">
        <v>0</v>
      </c>
      <c r="N54" s="25" t="s">
        <v>181</v>
      </c>
      <c r="O54" s="25">
        <v>75000</v>
      </c>
      <c r="P54" s="25" t="s">
        <v>181</v>
      </c>
      <c r="Q54" s="25">
        <v>75000</v>
      </c>
      <c r="R54" s="25" t="s">
        <v>181</v>
      </c>
      <c r="S54" s="25">
        <v>75000</v>
      </c>
      <c r="T54" s="25" t="s">
        <v>181</v>
      </c>
      <c r="U54" s="25">
        <v>75000</v>
      </c>
    </row>
    <row r="55" spans="1:21" ht="36.75" customHeight="1">
      <c r="A55" s="19"/>
      <c r="B55" s="19"/>
      <c r="C55" s="19"/>
      <c r="D55" s="19"/>
      <c r="E55" s="19"/>
      <c r="F55" s="19"/>
      <c r="G55" s="24" t="s">
        <v>94</v>
      </c>
      <c r="H55" s="24" t="s">
        <v>146</v>
      </c>
      <c r="I55" s="19"/>
      <c r="J55" s="21">
        <v>0</v>
      </c>
      <c r="K55" s="21">
        <v>0</v>
      </c>
      <c r="L55" s="21">
        <v>0</v>
      </c>
      <c r="M55" s="21">
        <v>0</v>
      </c>
      <c r="N55" s="25" t="s">
        <v>145</v>
      </c>
      <c r="O55" s="25">
        <v>150000</v>
      </c>
      <c r="P55" s="25" t="s">
        <v>145</v>
      </c>
      <c r="Q55" s="25">
        <v>150000</v>
      </c>
      <c r="R55" s="25" t="s">
        <v>145</v>
      </c>
      <c r="S55" s="25">
        <v>150000</v>
      </c>
      <c r="T55" s="25" t="s">
        <v>145</v>
      </c>
      <c r="U55" s="25">
        <v>150000</v>
      </c>
    </row>
    <row r="56" spans="1:21" ht="37.5" customHeight="1">
      <c r="A56" s="19"/>
      <c r="B56" s="19"/>
      <c r="C56" s="19"/>
      <c r="D56" s="19"/>
      <c r="E56" s="19"/>
      <c r="F56" s="19"/>
      <c r="G56" s="24" t="s">
        <v>97</v>
      </c>
      <c r="H56" s="24" t="s">
        <v>147</v>
      </c>
      <c r="I56" s="19"/>
      <c r="J56" s="21">
        <v>0</v>
      </c>
      <c r="K56" s="21">
        <v>0</v>
      </c>
      <c r="L56" s="21">
        <v>0</v>
      </c>
      <c r="M56" s="21">
        <v>0</v>
      </c>
      <c r="N56" s="25" t="s">
        <v>182</v>
      </c>
      <c r="O56" s="25">
        <v>40000</v>
      </c>
      <c r="P56" s="25" t="s">
        <v>182</v>
      </c>
      <c r="Q56" s="25">
        <v>40000</v>
      </c>
      <c r="R56" s="25" t="s">
        <v>182</v>
      </c>
      <c r="S56" s="25">
        <v>40000</v>
      </c>
      <c r="T56" s="25" t="s">
        <v>182</v>
      </c>
      <c r="U56" s="25">
        <v>40000</v>
      </c>
    </row>
    <row r="57" spans="1:21" ht="48">
      <c r="A57" s="19"/>
      <c r="B57" s="19"/>
      <c r="C57" s="19"/>
      <c r="D57" s="19"/>
      <c r="E57" s="19"/>
      <c r="F57" s="19"/>
      <c r="G57" s="24" t="s">
        <v>183</v>
      </c>
      <c r="H57" s="24" t="s">
        <v>194</v>
      </c>
      <c r="I57" s="19"/>
      <c r="J57" s="21">
        <v>0</v>
      </c>
      <c r="K57" s="21">
        <v>0</v>
      </c>
      <c r="L57" s="21">
        <v>0</v>
      </c>
      <c r="M57" s="21">
        <v>0</v>
      </c>
      <c r="N57" s="25" t="s">
        <v>187</v>
      </c>
      <c r="O57" s="25">
        <v>30000</v>
      </c>
      <c r="P57" s="25" t="s">
        <v>187</v>
      </c>
      <c r="Q57" s="25">
        <v>35000</v>
      </c>
      <c r="R57" s="25" t="s">
        <v>187</v>
      </c>
      <c r="S57" s="25">
        <v>40000</v>
      </c>
      <c r="T57" s="25" t="s">
        <v>187</v>
      </c>
      <c r="U57" s="25">
        <v>50000</v>
      </c>
    </row>
    <row r="58" spans="1:21" ht="48.75" customHeight="1">
      <c r="A58" s="19"/>
      <c r="B58" s="19"/>
      <c r="C58" s="19"/>
      <c r="D58" s="19"/>
      <c r="E58" s="19"/>
      <c r="F58" s="19"/>
      <c r="G58" s="24" t="s">
        <v>184</v>
      </c>
      <c r="H58" s="24" t="s">
        <v>191</v>
      </c>
      <c r="I58" s="19"/>
      <c r="J58" s="21">
        <v>0</v>
      </c>
      <c r="K58" s="21">
        <v>0</v>
      </c>
      <c r="L58" s="21">
        <v>0</v>
      </c>
      <c r="M58" s="21">
        <v>0</v>
      </c>
      <c r="N58" s="25" t="s">
        <v>187</v>
      </c>
      <c r="O58" s="25">
        <v>30000</v>
      </c>
      <c r="P58" s="25" t="s">
        <v>192</v>
      </c>
      <c r="Q58" s="25">
        <v>35000</v>
      </c>
      <c r="R58" s="25" t="s">
        <v>187</v>
      </c>
      <c r="S58" s="25">
        <v>40000</v>
      </c>
      <c r="T58" s="25" t="s">
        <v>187</v>
      </c>
      <c r="U58" s="25">
        <v>50000</v>
      </c>
    </row>
    <row r="59" spans="1:21" ht="35.25" customHeight="1">
      <c r="A59" s="19"/>
      <c r="B59" s="19"/>
      <c r="C59" s="19"/>
      <c r="D59" s="19"/>
      <c r="E59" s="19"/>
      <c r="F59" s="19"/>
      <c r="G59" s="24" t="s">
        <v>185</v>
      </c>
      <c r="H59" s="28" t="s">
        <v>193</v>
      </c>
      <c r="I59" s="28"/>
      <c r="J59" s="21">
        <v>0</v>
      </c>
      <c r="K59" s="21">
        <v>0</v>
      </c>
      <c r="L59" s="21">
        <v>0</v>
      </c>
      <c r="M59" s="21">
        <v>0</v>
      </c>
      <c r="N59" s="25" t="s">
        <v>182</v>
      </c>
      <c r="O59" s="25">
        <v>25000</v>
      </c>
      <c r="P59" s="25" t="s">
        <v>182</v>
      </c>
      <c r="Q59" s="25">
        <v>25000</v>
      </c>
      <c r="R59" s="25" t="s">
        <v>182</v>
      </c>
      <c r="S59" s="25">
        <v>25000</v>
      </c>
      <c r="T59" s="25" t="s">
        <v>182</v>
      </c>
      <c r="U59" s="25">
        <v>25000</v>
      </c>
    </row>
    <row r="60" spans="1:21" ht="87" customHeight="1">
      <c r="A60" s="19"/>
      <c r="B60" s="19"/>
      <c r="C60" s="19"/>
      <c r="D60" s="19"/>
      <c r="E60" s="19"/>
      <c r="F60" s="19"/>
      <c r="G60" s="24" t="s">
        <v>186</v>
      </c>
      <c r="H60" s="24" t="s">
        <v>189</v>
      </c>
      <c r="I60" s="19"/>
      <c r="J60" s="21">
        <v>0</v>
      </c>
      <c r="K60" s="21">
        <v>0</v>
      </c>
      <c r="L60" s="21">
        <v>0</v>
      </c>
      <c r="M60" s="21">
        <v>0</v>
      </c>
      <c r="N60" s="25" t="s">
        <v>190</v>
      </c>
      <c r="O60" s="25">
        <v>50000</v>
      </c>
      <c r="P60" s="25" t="s">
        <v>190</v>
      </c>
      <c r="Q60" s="25">
        <v>55000</v>
      </c>
      <c r="R60" s="25" t="s">
        <v>190</v>
      </c>
      <c r="S60" s="25">
        <v>60000</v>
      </c>
      <c r="T60" s="25" t="s">
        <v>190</v>
      </c>
      <c r="U60" s="25">
        <v>65000</v>
      </c>
    </row>
    <row r="61" spans="1:21">
      <c r="A61" s="139" t="s">
        <v>188</v>
      </c>
      <c r="B61" s="140"/>
      <c r="C61" s="140"/>
      <c r="D61" s="140"/>
      <c r="E61" s="140"/>
      <c r="F61" s="140"/>
      <c r="G61" s="140"/>
      <c r="H61" s="141"/>
      <c r="I61" s="19"/>
      <c r="J61" s="19"/>
      <c r="K61" s="26">
        <f>K7+K25+K28+K30+K32+K36+K38+K40+K44+K52</f>
        <v>1579037</v>
      </c>
      <c r="L61" s="27"/>
      <c r="M61" s="26">
        <f>M7+M25+M28+M30+M32+M36+M38+M40+M44+M52</f>
        <v>10582257</v>
      </c>
      <c r="N61" s="27"/>
      <c r="O61" s="26">
        <f>O7+O25+O28+O30+O32+O36+O38+O40+O44+O52</f>
        <v>10004407</v>
      </c>
      <c r="P61" s="27"/>
      <c r="Q61" s="26">
        <f>Q7+Q25+Q28+Q30+Q32+Q36+Q38+Q40+Q44+Q52</f>
        <v>10063407</v>
      </c>
      <c r="R61" s="27"/>
      <c r="S61" s="26">
        <f>S7+S25+S28+S30+S32+S36+S38+S40+S44+S52</f>
        <v>10140907</v>
      </c>
      <c r="T61" s="27"/>
      <c r="U61" s="26">
        <f>U7+U25+U28+U30+U32+U36+U38+U40+U44+U52</f>
        <v>10246511</v>
      </c>
    </row>
    <row r="62" spans="1:21">
      <c r="K62" s="1"/>
    </row>
  </sheetData>
  <mergeCells count="11">
    <mergeCell ref="A61:H61"/>
    <mergeCell ref="A1:U1"/>
    <mergeCell ref="A2:U2"/>
    <mergeCell ref="A3:U3"/>
    <mergeCell ref="C5:F5"/>
    <mergeCell ref="J5:K5"/>
    <mergeCell ref="L5:M5"/>
    <mergeCell ref="N5:O5"/>
    <mergeCell ref="P5:Q5"/>
    <mergeCell ref="R5:S5"/>
    <mergeCell ref="T5:U5"/>
  </mergeCells>
  <pageMargins left="0.7" right="0.7" top="1" bottom="0.75" header="0.3" footer="0.3"/>
  <pageSetup paperSize="5" scale="8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zoomScaleNormal="100" zoomScaleSheetLayoutView="100" workbookViewId="0">
      <pane ySplit="6" topLeftCell="A28" activePane="bottomLeft" state="frozen"/>
      <selection pane="bottomLeft" activeCell="C30" sqref="C30"/>
    </sheetView>
  </sheetViews>
  <sheetFormatPr defaultRowHeight="14.4"/>
  <cols>
    <col min="3" max="3" width="4.77734375" customWidth="1"/>
    <col min="4" max="7" width="3.21875" customWidth="1"/>
    <col min="8" max="8" width="12.77734375" customWidth="1"/>
    <col min="9" max="9" width="14.77734375" customWidth="1"/>
    <col min="13" max="13" width="9.21875" style="74"/>
    <col min="14" max="14" width="10" customWidth="1"/>
    <col min="16" max="16" width="11.77734375" customWidth="1"/>
    <col min="18" max="18" width="10.77734375" customWidth="1"/>
  </cols>
  <sheetData>
    <row r="1" spans="1:24">
      <c r="A1" s="143" t="s">
        <v>224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35"/>
      <c r="X1" s="35"/>
    </row>
    <row r="2" spans="1:24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35"/>
      <c r="X2" s="35"/>
    </row>
    <row r="3" spans="1:24">
      <c r="A3" s="143" t="s">
        <v>155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35"/>
      <c r="X3" s="36"/>
    </row>
    <row r="4" spans="1:24">
      <c r="W4" s="35"/>
      <c r="X4" s="35"/>
    </row>
    <row r="5" spans="1:24" ht="36" customHeight="1">
      <c r="A5" s="37" t="s">
        <v>2</v>
      </c>
      <c r="B5" s="37" t="s">
        <v>3</v>
      </c>
      <c r="C5" s="144" t="s">
        <v>4</v>
      </c>
      <c r="D5" s="145"/>
      <c r="E5" s="145"/>
      <c r="F5" s="145"/>
      <c r="G5" s="146"/>
      <c r="H5" s="33" t="s">
        <v>5</v>
      </c>
      <c r="I5" s="33" t="s">
        <v>6</v>
      </c>
      <c r="J5" s="33" t="s">
        <v>7</v>
      </c>
      <c r="K5" s="142" t="s">
        <v>8</v>
      </c>
      <c r="L5" s="142"/>
      <c r="M5" s="142" t="s">
        <v>9</v>
      </c>
      <c r="N5" s="142"/>
      <c r="O5" s="142" t="s">
        <v>10</v>
      </c>
      <c r="P5" s="142"/>
      <c r="Q5" s="142" t="s">
        <v>11</v>
      </c>
      <c r="R5" s="142"/>
      <c r="S5" s="142" t="s">
        <v>12</v>
      </c>
      <c r="T5" s="142"/>
      <c r="U5" s="142" t="s">
        <v>13</v>
      </c>
      <c r="V5" s="142"/>
      <c r="W5" s="35"/>
      <c r="X5" s="35"/>
    </row>
    <row r="6" spans="1:24">
      <c r="A6" s="4"/>
      <c r="B6" s="4"/>
      <c r="C6" s="7"/>
      <c r="D6" s="7"/>
      <c r="E6" s="7"/>
      <c r="F6" s="7"/>
      <c r="G6" s="7"/>
      <c r="H6" s="4"/>
      <c r="I6" s="4"/>
      <c r="J6" s="7"/>
      <c r="K6" s="7" t="s">
        <v>110</v>
      </c>
      <c r="L6" s="7" t="s">
        <v>111</v>
      </c>
      <c r="M6" s="75" t="s">
        <v>110</v>
      </c>
      <c r="N6" s="7" t="s">
        <v>111</v>
      </c>
      <c r="O6" s="7" t="s">
        <v>110</v>
      </c>
      <c r="P6" s="7" t="s">
        <v>111</v>
      </c>
      <c r="Q6" s="7" t="s">
        <v>110</v>
      </c>
      <c r="R6" s="7" t="s">
        <v>111</v>
      </c>
      <c r="S6" s="7" t="s">
        <v>110</v>
      </c>
      <c r="T6" s="7" t="s">
        <v>111</v>
      </c>
      <c r="U6" s="7" t="s">
        <v>110</v>
      </c>
      <c r="V6" s="7" t="s">
        <v>111</v>
      </c>
      <c r="W6" s="35"/>
      <c r="X6" s="35"/>
    </row>
    <row r="7" spans="1:24" ht="86.4">
      <c r="A7" s="4" t="s">
        <v>204</v>
      </c>
      <c r="B7" s="48" t="s">
        <v>205</v>
      </c>
      <c r="C7" s="16" t="s">
        <v>160</v>
      </c>
      <c r="D7" s="9" t="s">
        <v>14</v>
      </c>
      <c r="E7" s="9" t="s">
        <v>15</v>
      </c>
      <c r="F7" s="10"/>
      <c r="G7" s="10"/>
      <c r="H7" s="11" t="s">
        <v>16</v>
      </c>
      <c r="I7" s="11" t="s">
        <v>148</v>
      </c>
      <c r="J7" s="12" t="s">
        <v>100</v>
      </c>
      <c r="K7" s="12" t="s">
        <v>100</v>
      </c>
      <c r="L7" s="13">
        <f>SUM(L8:L24)</f>
        <v>1109724</v>
      </c>
      <c r="M7" s="76" t="s">
        <v>100</v>
      </c>
      <c r="N7" s="13">
        <f>SUM(N8:N24)</f>
        <v>853059</v>
      </c>
      <c r="O7" s="12" t="s">
        <v>100</v>
      </c>
      <c r="P7" s="13">
        <f>SUM(P8:P24)</f>
        <v>1256200</v>
      </c>
      <c r="Q7" s="12" t="s">
        <v>100</v>
      </c>
      <c r="R7" s="13">
        <f>SUM(R8:R24)</f>
        <v>1291200</v>
      </c>
      <c r="S7" s="12" t="s">
        <v>100</v>
      </c>
      <c r="T7" s="13">
        <f>SUM(T8:T24)</f>
        <v>1348700</v>
      </c>
      <c r="U7" s="12" t="s">
        <v>100</v>
      </c>
      <c r="V7" s="13">
        <f>SUM(V8:V24)</f>
        <v>1406200</v>
      </c>
      <c r="W7" s="35"/>
      <c r="X7" s="35"/>
    </row>
    <row r="8" spans="1:24" ht="28.8">
      <c r="A8" s="4"/>
      <c r="B8" s="4"/>
      <c r="C8" s="14" t="s">
        <v>160</v>
      </c>
      <c r="D8" s="14" t="s">
        <v>14</v>
      </c>
      <c r="E8" s="14" t="s">
        <v>15</v>
      </c>
      <c r="F8" s="14" t="s">
        <v>15</v>
      </c>
      <c r="G8" s="14"/>
      <c r="H8" s="4" t="s">
        <v>17</v>
      </c>
      <c r="I8" s="4" t="s">
        <v>18</v>
      </c>
      <c r="J8" s="7"/>
      <c r="K8" s="7" t="s">
        <v>102</v>
      </c>
      <c r="L8" s="15">
        <v>2000</v>
      </c>
      <c r="M8" s="21" t="s">
        <v>103</v>
      </c>
      <c r="N8" s="15">
        <v>1690</v>
      </c>
      <c r="O8" s="15" t="s">
        <v>102</v>
      </c>
      <c r="P8" s="15">
        <v>2000</v>
      </c>
      <c r="Q8" s="15" t="s">
        <v>102</v>
      </c>
      <c r="R8" s="15">
        <v>2000</v>
      </c>
      <c r="S8" s="15" t="s">
        <v>102</v>
      </c>
      <c r="T8" s="15">
        <v>2000</v>
      </c>
      <c r="U8" s="15" t="s">
        <v>102</v>
      </c>
      <c r="V8" s="15">
        <v>2000</v>
      </c>
      <c r="W8" s="35"/>
      <c r="X8" s="35"/>
    </row>
    <row r="9" spans="1:24" ht="38.4">
      <c r="A9" s="4"/>
      <c r="B9" s="4"/>
      <c r="C9" s="14" t="s">
        <v>160</v>
      </c>
      <c r="D9" s="14" t="s">
        <v>14</v>
      </c>
      <c r="E9" s="14" t="s">
        <v>15</v>
      </c>
      <c r="F9" s="14" t="s">
        <v>36</v>
      </c>
      <c r="G9" s="14"/>
      <c r="H9" s="4" t="s">
        <v>19</v>
      </c>
      <c r="I9" s="4" t="s">
        <v>20</v>
      </c>
      <c r="J9" s="7"/>
      <c r="K9" s="7" t="s">
        <v>103</v>
      </c>
      <c r="L9" s="15">
        <v>129542</v>
      </c>
      <c r="M9" s="21" t="s">
        <v>103</v>
      </c>
      <c r="N9" s="15">
        <v>131330</v>
      </c>
      <c r="O9" s="15" t="s">
        <v>103</v>
      </c>
      <c r="P9" s="15">
        <v>150000</v>
      </c>
      <c r="Q9" s="15" t="s">
        <v>103</v>
      </c>
      <c r="R9" s="15">
        <v>160000</v>
      </c>
      <c r="S9" s="15" t="s">
        <v>103</v>
      </c>
      <c r="T9" s="15">
        <v>170000</v>
      </c>
      <c r="U9" s="15" t="s">
        <v>103</v>
      </c>
      <c r="V9" s="15">
        <v>180000</v>
      </c>
      <c r="W9" s="35"/>
      <c r="X9" s="35"/>
    </row>
    <row r="10" spans="1:24" ht="48">
      <c r="A10" s="4"/>
      <c r="B10" s="4"/>
      <c r="C10" s="14" t="s">
        <v>160</v>
      </c>
      <c r="D10" s="14" t="s">
        <v>14</v>
      </c>
      <c r="E10" s="14" t="s">
        <v>15</v>
      </c>
      <c r="F10" s="14" t="s">
        <v>37</v>
      </c>
      <c r="G10" s="14"/>
      <c r="H10" s="4" t="s">
        <v>21</v>
      </c>
      <c r="I10" s="4" t="s">
        <v>22</v>
      </c>
      <c r="J10" s="7"/>
      <c r="K10" s="7" t="s">
        <v>103</v>
      </c>
      <c r="L10" s="15">
        <v>8500</v>
      </c>
      <c r="M10" s="21" t="s">
        <v>209</v>
      </c>
      <c r="N10" s="15">
        <v>7840</v>
      </c>
      <c r="O10" s="15" t="s">
        <v>103</v>
      </c>
      <c r="P10" s="15">
        <v>9000</v>
      </c>
      <c r="Q10" s="15" t="s">
        <v>103</v>
      </c>
      <c r="R10" s="15">
        <v>9000</v>
      </c>
      <c r="S10" s="15" t="s">
        <v>103</v>
      </c>
      <c r="T10" s="15">
        <v>10000</v>
      </c>
      <c r="U10" s="15" t="s">
        <v>103</v>
      </c>
      <c r="V10" s="15">
        <v>10000</v>
      </c>
      <c r="W10" s="35"/>
      <c r="X10" s="35"/>
    </row>
    <row r="11" spans="1:24" ht="57.6">
      <c r="A11" s="4"/>
      <c r="B11" s="4"/>
      <c r="C11" s="14" t="s">
        <v>160</v>
      </c>
      <c r="D11" s="14" t="s">
        <v>14</v>
      </c>
      <c r="E11" s="14" t="s">
        <v>15</v>
      </c>
      <c r="F11" s="14" t="s">
        <v>38</v>
      </c>
      <c r="G11" s="14"/>
      <c r="H11" s="4" t="s">
        <v>23</v>
      </c>
      <c r="I11" s="4" t="s">
        <v>24</v>
      </c>
      <c r="J11" s="7"/>
      <c r="K11" s="7" t="s">
        <v>104</v>
      </c>
      <c r="L11" s="15">
        <v>115023</v>
      </c>
      <c r="M11" s="21" t="s">
        <v>104</v>
      </c>
      <c r="N11" s="15">
        <v>71610</v>
      </c>
      <c r="O11" s="15" t="s">
        <v>121</v>
      </c>
      <c r="P11" s="15">
        <v>150000</v>
      </c>
      <c r="Q11" s="15" t="s">
        <v>121</v>
      </c>
      <c r="R11" s="15">
        <v>150000</v>
      </c>
      <c r="S11" s="15" t="s">
        <v>121</v>
      </c>
      <c r="T11" s="15">
        <v>150000</v>
      </c>
      <c r="U11" s="15" t="s">
        <v>121</v>
      </c>
      <c r="V11" s="15">
        <v>150000</v>
      </c>
      <c r="W11" s="35"/>
      <c r="X11" s="35"/>
    </row>
    <row r="12" spans="1:24" ht="38.4">
      <c r="A12" s="4"/>
      <c r="B12" s="4"/>
      <c r="C12" s="14" t="s">
        <v>160</v>
      </c>
      <c r="D12" s="14" t="s">
        <v>14</v>
      </c>
      <c r="E12" s="14" t="s">
        <v>15</v>
      </c>
      <c r="F12" s="14" t="s">
        <v>39</v>
      </c>
      <c r="G12" s="14"/>
      <c r="H12" s="4" t="s">
        <v>25</v>
      </c>
      <c r="I12" s="4" t="s">
        <v>26</v>
      </c>
      <c r="J12" s="7"/>
      <c r="K12" s="7" t="s">
        <v>105</v>
      </c>
      <c r="L12" s="15">
        <v>131360</v>
      </c>
      <c r="M12" s="21" t="s">
        <v>210</v>
      </c>
      <c r="N12" s="15">
        <v>136008</v>
      </c>
      <c r="O12" s="15" t="s">
        <v>105</v>
      </c>
      <c r="P12" s="15">
        <v>150000</v>
      </c>
      <c r="Q12" s="15" t="s">
        <v>105</v>
      </c>
      <c r="R12" s="15">
        <v>150000</v>
      </c>
      <c r="S12" s="15" t="s">
        <v>105</v>
      </c>
      <c r="T12" s="15">
        <v>150000</v>
      </c>
      <c r="U12" s="15" t="s">
        <v>105</v>
      </c>
      <c r="V12" s="15">
        <v>150000</v>
      </c>
      <c r="W12" s="35"/>
      <c r="X12" s="35"/>
    </row>
    <row r="13" spans="1:24" ht="38.4">
      <c r="A13" s="4"/>
      <c r="B13" s="4"/>
      <c r="C13" s="14" t="s">
        <v>160</v>
      </c>
      <c r="D13" s="14" t="s">
        <v>14</v>
      </c>
      <c r="E13" s="14" t="s">
        <v>15</v>
      </c>
      <c r="F13" s="14" t="s">
        <v>40</v>
      </c>
      <c r="G13" s="14"/>
      <c r="H13" s="4" t="s">
        <v>27</v>
      </c>
      <c r="I13" s="4" t="s">
        <v>28</v>
      </c>
      <c r="J13" s="7"/>
      <c r="K13" s="7" t="s">
        <v>106</v>
      </c>
      <c r="L13" s="15">
        <v>100900</v>
      </c>
      <c r="M13" s="21" t="s">
        <v>211</v>
      </c>
      <c r="N13" s="15">
        <v>74504</v>
      </c>
      <c r="O13" s="15" t="s">
        <v>106</v>
      </c>
      <c r="P13" s="15">
        <v>107000</v>
      </c>
      <c r="Q13" s="15" t="s">
        <v>106</v>
      </c>
      <c r="R13" s="15">
        <v>107000</v>
      </c>
      <c r="S13" s="15" t="s">
        <v>106</v>
      </c>
      <c r="T13" s="15">
        <v>108500</v>
      </c>
      <c r="U13" s="15" t="s">
        <v>106</v>
      </c>
      <c r="V13" s="15">
        <v>110000</v>
      </c>
      <c r="W13" s="35"/>
      <c r="X13" s="35"/>
    </row>
    <row r="14" spans="1:24" ht="38.4">
      <c r="A14" s="4"/>
      <c r="B14" s="4"/>
      <c r="C14" s="14" t="s">
        <v>160</v>
      </c>
      <c r="D14" s="14" t="s">
        <v>14</v>
      </c>
      <c r="E14" s="14" t="s">
        <v>15</v>
      </c>
      <c r="F14" s="14" t="s">
        <v>14</v>
      </c>
      <c r="G14" s="14"/>
      <c r="H14" s="4" t="s">
        <v>29</v>
      </c>
      <c r="I14" s="4" t="s">
        <v>30</v>
      </c>
      <c r="J14" s="7"/>
      <c r="K14" s="7" t="s">
        <v>107</v>
      </c>
      <c r="L14" s="15">
        <v>20450</v>
      </c>
      <c r="M14" s="21" t="s">
        <v>107</v>
      </c>
      <c r="N14" s="15">
        <v>15000</v>
      </c>
      <c r="O14" s="15" t="s">
        <v>107</v>
      </c>
      <c r="P14" s="15">
        <v>25000</v>
      </c>
      <c r="Q14" s="15" t="s">
        <v>107</v>
      </c>
      <c r="R14" s="15">
        <v>35000</v>
      </c>
      <c r="S14" s="15" t="s">
        <v>107</v>
      </c>
      <c r="T14" s="15">
        <v>45000</v>
      </c>
      <c r="U14" s="15" t="s">
        <v>107</v>
      </c>
      <c r="V14" s="15">
        <v>50000</v>
      </c>
      <c r="W14" s="35"/>
      <c r="X14" s="35"/>
    </row>
    <row r="15" spans="1:24" ht="28.8">
      <c r="A15" s="4"/>
      <c r="B15" s="4"/>
      <c r="C15" s="14" t="s">
        <v>160</v>
      </c>
      <c r="D15" s="14" t="s">
        <v>14</v>
      </c>
      <c r="E15" s="14" t="s">
        <v>15</v>
      </c>
      <c r="F15" s="14" t="s">
        <v>41</v>
      </c>
      <c r="G15" s="14"/>
      <c r="H15" s="4" t="s">
        <v>31</v>
      </c>
      <c r="I15" s="4" t="s">
        <v>32</v>
      </c>
      <c r="J15" s="7"/>
      <c r="K15" s="7" t="s">
        <v>108</v>
      </c>
      <c r="L15" s="15">
        <v>35000</v>
      </c>
      <c r="M15" s="21" t="s">
        <v>212</v>
      </c>
      <c r="N15" s="15">
        <v>27000</v>
      </c>
      <c r="O15" s="15" t="s">
        <v>108</v>
      </c>
      <c r="P15" s="15">
        <v>35000</v>
      </c>
      <c r="Q15" s="15" t="s">
        <v>108</v>
      </c>
      <c r="R15" s="15">
        <v>35000</v>
      </c>
      <c r="S15" s="15" t="s">
        <v>108</v>
      </c>
      <c r="T15" s="15">
        <v>35000</v>
      </c>
      <c r="U15" s="15" t="s">
        <v>108</v>
      </c>
      <c r="V15" s="15">
        <v>35000</v>
      </c>
      <c r="W15" s="35"/>
      <c r="X15" s="35"/>
    </row>
    <row r="16" spans="1:24" ht="38.4">
      <c r="A16" s="4"/>
      <c r="B16" s="4"/>
      <c r="C16" s="14" t="s">
        <v>160</v>
      </c>
      <c r="D16" s="14" t="s">
        <v>14</v>
      </c>
      <c r="E16" s="14" t="s">
        <v>15</v>
      </c>
      <c r="F16" s="14" t="s">
        <v>42</v>
      </c>
      <c r="G16" s="14"/>
      <c r="H16" s="4" t="s">
        <v>33</v>
      </c>
      <c r="I16" s="4" t="s">
        <v>34</v>
      </c>
      <c r="J16" s="7"/>
      <c r="K16" s="7" t="s">
        <v>109</v>
      </c>
      <c r="L16" s="15">
        <v>16000</v>
      </c>
      <c r="M16" s="21" t="s">
        <v>213</v>
      </c>
      <c r="N16" s="15">
        <v>10080</v>
      </c>
      <c r="O16" s="15" t="s">
        <v>109</v>
      </c>
      <c r="P16" s="15">
        <v>20000</v>
      </c>
      <c r="Q16" s="15" t="s">
        <v>109</v>
      </c>
      <c r="R16" s="15">
        <v>25000</v>
      </c>
      <c r="S16" s="15" t="s">
        <v>109</v>
      </c>
      <c r="T16" s="15">
        <v>30000</v>
      </c>
      <c r="U16" s="15" t="s">
        <v>109</v>
      </c>
      <c r="V16" s="15">
        <v>35000</v>
      </c>
      <c r="W16" s="35"/>
      <c r="X16" s="35"/>
    </row>
    <row r="17" spans="1:24" ht="57.6">
      <c r="A17" s="4"/>
      <c r="B17" s="4"/>
      <c r="C17" s="14" t="s">
        <v>160</v>
      </c>
      <c r="D17" s="14" t="s">
        <v>14</v>
      </c>
      <c r="E17" s="14" t="s">
        <v>15</v>
      </c>
      <c r="F17" s="14" t="s">
        <v>43</v>
      </c>
      <c r="G17" s="14"/>
      <c r="H17" s="4" t="s">
        <v>44</v>
      </c>
      <c r="I17" s="4" t="s">
        <v>35</v>
      </c>
      <c r="J17" s="7"/>
      <c r="K17" s="7" t="s">
        <v>101</v>
      </c>
      <c r="L17" s="15">
        <v>18600</v>
      </c>
      <c r="M17" s="21" t="s">
        <v>214</v>
      </c>
      <c r="N17" s="15">
        <v>10000</v>
      </c>
      <c r="O17" s="15" t="s">
        <v>101</v>
      </c>
      <c r="P17" s="15">
        <v>20000</v>
      </c>
      <c r="Q17" s="15" t="s">
        <v>101</v>
      </c>
      <c r="R17" s="15">
        <v>20000</v>
      </c>
      <c r="S17" s="15" t="s">
        <v>101</v>
      </c>
      <c r="T17" s="15">
        <v>25000</v>
      </c>
      <c r="U17" s="15" t="s">
        <v>101</v>
      </c>
      <c r="V17" s="15">
        <v>25000</v>
      </c>
      <c r="W17" s="35"/>
      <c r="X17" s="35"/>
    </row>
    <row r="18" spans="1:24" ht="48">
      <c r="A18" s="4"/>
      <c r="B18" s="4"/>
      <c r="C18" s="14" t="s">
        <v>160</v>
      </c>
      <c r="D18" s="14" t="s">
        <v>14</v>
      </c>
      <c r="E18" s="14" t="s">
        <v>15</v>
      </c>
      <c r="F18" s="14" t="s">
        <v>65</v>
      </c>
      <c r="G18" s="14"/>
      <c r="H18" s="4" t="s">
        <v>45</v>
      </c>
      <c r="I18" s="4" t="s">
        <v>46</v>
      </c>
      <c r="J18" s="4"/>
      <c r="K18" s="7" t="s">
        <v>112</v>
      </c>
      <c r="L18" s="15">
        <v>29800</v>
      </c>
      <c r="M18" s="21"/>
      <c r="N18" s="15">
        <v>15000</v>
      </c>
      <c r="O18" s="15" t="s">
        <v>122</v>
      </c>
      <c r="P18" s="15">
        <v>50000</v>
      </c>
      <c r="Q18" s="15" t="s">
        <v>122</v>
      </c>
      <c r="R18" s="15">
        <v>60000</v>
      </c>
      <c r="S18" s="15" t="s">
        <v>122</v>
      </c>
      <c r="T18" s="15">
        <v>60000</v>
      </c>
      <c r="U18" s="15" t="s">
        <v>122</v>
      </c>
      <c r="V18" s="15">
        <v>70000</v>
      </c>
      <c r="W18" s="35"/>
      <c r="X18" s="35"/>
    </row>
    <row r="19" spans="1:24" ht="38.4">
      <c r="A19" s="4"/>
      <c r="B19" s="4"/>
      <c r="C19" s="14" t="s">
        <v>160</v>
      </c>
      <c r="D19" s="14" t="s">
        <v>14</v>
      </c>
      <c r="E19" s="14" t="s">
        <v>15</v>
      </c>
      <c r="F19" s="14" t="s">
        <v>66</v>
      </c>
      <c r="G19" s="14"/>
      <c r="H19" s="4" t="s">
        <v>47</v>
      </c>
      <c r="I19" s="4" t="s">
        <v>48</v>
      </c>
      <c r="J19" s="4"/>
      <c r="K19" s="7" t="s">
        <v>103</v>
      </c>
      <c r="L19" s="15">
        <v>2100</v>
      </c>
      <c r="M19" s="21" t="s">
        <v>215</v>
      </c>
      <c r="N19" s="15">
        <v>15950</v>
      </c>
      <c r="O19" s="15" t="s">
        <v>103</v>
      </c>
      <c r="P19" s="15">
        <v>4200</v>
      </c>
      <c r="Q19" s="15" t="s">
        <v>103</v>
      </c>
      <c r="R19" s="15">
        <v>4200</v>
      </c>
      <c r="S19" s="15" t="s">
        <v>103</v>
      </c>
      <c r="T19" s="15">
        <v>4200</v>
      </c>
      <c r="U19" s="15" t="s">
        <v>103</v>
      </c>
      <c r="V19" s="15">
        <v>4200</v>
      </c>
      <c r="W19" s="35"/>
      <c r="X19" s="35"/>
    </row>
    <row r="20" spans="1:24" ht="57.6">
      <c r="A20" s="4"/>
      <c r="B20" s="4"/>
      <c r="C20" s="14" t="s">
        <v>160</v>
      </c>
      <c r="D20" s="14" t="s">
        <v>14</v>
      </c>
      <c r="E20" s="14" t="s">
        <v>15</v>
      </c>
      <c r="F20" s="14" t="s">
        <v>67</v>
      </c>
      <c r="G20" s="14"/>
      <c r="H20" s="4" t="s">
        <v>49</v>
      </c>
      <c r="I20" s="4" t="s">
        <v>50</v>
      </c>
      <c r="J20" s="4"/>
      <c r="K20" s="7" t="s">
        <v>113</v>
      </c>
      <c r="L20" s="15">
        <v>8000</v>
      </c>
      <c r="M20" s="21" t="s">
        <v>216</v>
      </c>
      <c r="N20" s="15">
        <v>5900</v>
      </c>
      <c r="O20" s="15" t="s">
        <v>113</v>
      </c>
      <c r="P20" s="15">
        <v>9000</v>
      </c>
      <c r="Q20" s="15" t="s">
        <v>123</v>
      </c>
      <c r="R20" s="15">
        <v>9000</v>
      </c>
      <c r="S20" s="15" t="s">
        <v>113</v>
      </c>
      <c r="T20" s="15">
        <v>9000</v>
      </c>
      <c r="U20" s="15" t="s">
        <v>113</v>
      </c>
      <c r="V20" s="15">
        <v>10000</v>
      </c>
      <c r="W20" s="35"/>
      <c r="X20" s="35"/>
    </row>
    <row r="21" spans="1:24" ht="38.4">
      <c r="A21" s="4"/>
      <c r="B21" s="4"/>
      <c r="C21" s="14" t="s">
        <v>160</v>
      </c>
      <c r="D21" s="14" t="s">
        <v>14</v>
      </c>
      <c r="E21" s="14" t="s">
        <v>15</v>
      </c>
      <c r="F21" s="14" t="s">
        <v>68</v>
      </c>
      <c r="G21" s="14"/>
      <c r="H21" s="4" t="s">
        <v>51</v>
      </c>
      <c r="I21" s="4" t="s">
        <v>52</v>
      </c>
      <c r="J21" s="4"/>
      <c r="K21" s="7" t="s">
        <v>114</v>
      </c>
      <c r="L21" s="15">
        <v>142500</v>
      </c>
      <c r="M21" s="21" t="s">
        <v>217</v>
      </c>
      <c r="N21" s="15">
        <v>85587</v>
      </c>
      <c r="O21" s="15" t="s">
        <v>125</v>
      </c>
      <c r="P21" s="15">
        <v>150000</v>
      </c>
      <c r="Q21" s="15" t="s">
        <v>125</v>
      </c>
      <c r="R21" s="15">
        <v>150000</v>
      </c>
      <c r="S21" s="15" t="s">
        <v>126</v>
      </c>
      <c r="T21" s="15">
        <v>160000</v>
      </c>
      <c r="U21" s="15" t="s">
        <v>127</v>
      </c>
      <c r="V21" s="15">
        <v>170000</v>
      </c>
      <c r="W21" s="35"/>
      <c r="X21" s="35"/>
    </row>
    <row r="22" spans="1:24" ht="38.4">
      <c r="A22" s="4"/>
      <c r="B22" s="4"/>
      <c r="C22" s="14" t="s">
        <v>160</v>
      </c>
      <c r="D22" s="14" t="s">
        <v>14</v>
      </c>
      <c r="E22" s="14" t="s">
        <v>15</v>
      </c>
      <c r="F22" s="14" t="s">
        <v>69</v>
      </c>
      <c r="G22" s="14"/>
      <c r="H22" s="4" t="s">
        <v>53</v>
      </c>
      <c r="I22" s="4" t="s">
        <v>54</v>
      </c>
      <c r="J22" s="4"/>
      <c r="K22" s="7" t="s">
        <v>115</v>
      </c>
      <c r="L22" s="15">
        <v>147750</v>
      </c>
      <c r="M22" s="21" t="s">
        <v>218</v>
      </c>
      <c r="N22" s="15">
        <v>75000</v>
      </c>
      <c r="O22" s="15" t="s">
        <v>128</v>
      </c>
      <c r="P22" s="15">
        <v>150000</v>
      </c>
      <c r="Q22" s="15" t="s">
        <v>128</v>
      </c>
      <c r="R22" s="15">
        <v>150000</v>
      </c>
      <c r="S22" s="15" t="s">
        <v>129</v>
      </c>
      <c r="T22" s="15">
        <v>160000</v>
      </c>
      <c r="U22" s="15" t="s">
        <v>130</v>
      </c>
      <c r="V22" s="15">
        <v>170000</v>
      </c>
      <c r="W22" s="35"/>
      <c r="X22" s="35"/>
    </row>
    <row r="23" spans="1:24" ht="38.4">
      <c r="A23" s="4"/>
      <c r="B23" s="4"/>
      <c r="C23" s="14" t="s">
        <v>160</v>
      </c>
      <c r="D23" s="14" t="s">
        <v>14</v>
      </c>
      <c r="E23" s="14" t="s">
        <v>15</v>
      </c>
      <c r="F23" s="14" t="s">
        <v>70</v>
      </c>
      <c r="G23" s="14"/>
      <c r="H23" s="4" t="s">
        <v>55</v>
      </c>
      <c r="I23" s="4" t="s">
        <v>56</v>
      </c>
      <c r="J23" s="4"/>
      <c r="K23" s="7" t="s">
        <v>116</v>
      </c>
      <c r="L23" s="15">
        <v>67500</v>
      </c>
      <c r="M23" s="21" t="s">
        <v>217</v>
      </c>
      <c r="N23" s="15">
        <v>40000</v>
      </c>
      <c r="O23" s="15" t="s">
        <v>132</v>
      </c>
      <c r="P23" s="15">
        <v>75000</v>
      </c>
      <c r="Q23" s="15" t="s">
        <v>132</v>
      </c>
      <c r="R23" s="15">
        <v>75000</v>
      </c>
      <c r="S23" s="15" t="s">
        <v>133</v>
      </c>
      <c r="T23" s="15">
        <v>80000</v>
      </c>
      <c r="U23" s="15" t="s">
        <v>134</v>
      </c>
      <c r="V23" s="15">
        <v>85000</v>
      </c>
      <c r="W23" s="35"/>
      <c r="X23" s="35"/>
    </row>
    <row r="24" spans="1:24" ht="48">
      <c r="A24" s="4"/>
      <c r="B24" s="4"/>
      <c r="C24" s="14" t="s">
        <v>160</v>
      </c>
      <c r="D24" s="14" t="s">
        <v>14</v>
      </c>
      <c r="E24" s="14" t="s">
        <v>15</v>
      </c>
      <c r="F24" s="14" t="s">
        <v>71</v>
      </c>
      <c r="G24" s="14"/>
      <c r="H24" s="4" t="s">
        <v>57</v>
      </c>
      <c r="I24" s="4" t="s">
        <v>58</v>
      </c>
      <c r="J24" s="4"/>
      <c r="K24" s="7" t="s">
        <v>117</v>
      </c>
      <c r="L24" s="15">
        <v>134699</v>
      </c>
      <c r="M24" s="21" t="s">
        <v>219</v>
      </c>
      <c r="N24" s="15">
        <v>130560</v>
      </c>
      <c r="O24" s="15" t="s">
        <v>117</v>
      </c>
      <c r="P24" s="15">
        <v>150000</v>
      </c>
      <c r="Q24" s="15" t="s">
        <v>117</v>
      </c>
      <c r="R24" s="15">
        <v>150000</v>
      </c>
      <c r="S24" s="15" t="s">
        <v>117</v>
      </c>
      <c r="T24" s="15">
        <v>150000</v>
      </c>
      <c r="U24" s="15" t="s">
        <v>117</v>
      </c>
      <c r="V24" s="15">
        <v>150000</v>
      </c>
      <c r="W24" s="35"/>
      <c r="X24" s="35"/>
    </row>
    <row r="25" spans="1:24" ht="75" customHeight="1">
      <c r="A25" s="4"/>
      <c r="B25" s="4"/>
      <c r="C25" s="16" t="s">
        <v>160</v>
      </c>
      <c r="D25" s="16" t="s">
        <v>14</v>
      </c>
      <c r="E25" s="16" t="s">
        <v>36</v>
      </c>
      <c r="F25" s="11"/>
      <c r="G25" s="11"/>
      <c r="H25" s="11" t="s">
        <v>59</v>
      </c>
      <c r="I25" s="11" t="s">
        <v>149</v>
      </c>
      <c r="J25" s="12" t="s">
        <v>100</v>
      </c>
      <c r="K25" s="17">
        <v>1</v>
      </c>
      <c r="L25" s="18">
        <f>SUM(L26:L27)</f>
        <v>25000</v>
      </c>
      <c r="M25" s="22">
        <v>1</v>
      </c>
      <c r="N25" s="18">
        <f>SUM(N26:N27)</f>
        <v>405000</v>
      </c>
      <c r="O25" s="17">
        <v>1</v>
      </c>
      <c r="P25" s="18">
        <f>SUM(P26:P27)</f>
        <v>80000</v>
      </c>
      <c r="Q25" s="17">
        <v>1</v>
      </c>
      <c r="R25" s="18">
        <f>SUM(R26:R27)</f>
        <v>85000</v>
      </c>
      <c r="S25" s="17">
        <v>1</v>
      </c>
      <c r="T25" s="18">
        <f>SUM(T26:T27)</f>
        <v>90000</v>
      </c>
      <c r="U25" s="17">
        <v>1</v>
      </c>
      <c r="V25" s="18">
        <f>SUM(V26:V27)</f>
        <v>95000</v>
      </c>
      <c r="W25" s="35"/>
      <c r="X25" s="35"/>
    </row>
    <row r="26" spans="1:24" ht="38.4">
      <c r="A26" s="4"/>
      <c r="B26" s="4"/>
      <c r="C26" s="14" t="s">
        <v>160</v>
      </c>
      <c r="D26" s="14" t="s">
        <v>14</v>
      </c>
      <c r="E26" s="14" t="s">
        <v>36</v>
      </c>
      <c r="F26" s="14" t="s">
        <v>71</v>
      </c>
      <c r="G26" s="14"/>
      <c r="H26" s="4" t="s">
        <v>60</v>
      </c>
      <c r="I26" s="4" t="s">
        <v>72</v>
      </c>
      <c r="J26" s="4"/>
      <c r="K26" s="7" t="s">
        <v>118</v>
      </c>
      <c r="L26" s="15">
        <v>0</v>
      </c>
      <c r="M26" s="21"/>
      <c r="N26" s="15">
        <v>150000</v>
      </c>
      <c r="O26" s="15" t="s">
        <v>118</v>
      </c>
      <c r="P26" s="15">
        <v>50000</v>
      </c>
      <c r="Q26" s="15" t="s">
        <v>118</v>
      </c>
      <c r="R26" s="15">
        <v>50000</v>
      </c>
      <c r="S26" s="15" t="s">
        <v>118</v>
      </c>
      <c r="T26" s="15">
        <v>50000</v>
      </c>
      <c r="U26" s="15" t="s">
        <v>118</v>
      </c>
      <c r="V26" s="15">
        <v>50000</v>
      </c>
      <c r="W26" s="35"/>
      <c r="X26" s="35"/>
    </row>
    <row r="27" spans="1:24" ht="38.4">
      <c r="A27" s="4"/>
      <c r="B27" s="4"/>
      <c r="C27" s="14" t="s">
        <v>160</v>
      </c>
      <c r="D27" s="14" t="s">
        <v>14</v>
      </c>
      <c r="E27" s="14" t="s">
        <v>36</v>
      </c>
      <c r="F27" s="14" t="s">
        <v>73</v>
      </c>
      <c r="G27" s="14"/>
      <c r="H27" s="4" t="s">
        <v>61</v>
      </c>
      <c r="I27" s="4" t="s">
        <v>62</v>
      </c>
      <c r="J27" s="4"/>
      <c r="K27" s="7" t="s">
        <v>119</v>
      </c>
      <c r="L27" s="15">
        <v>25000</v>
      </c>
      <c r="M27" s="21" t="s">
        <v>220</v>
      </c>
      <c r="N27" s="15">
        <v>255000</v>
      </c>
      <c r="O27" s="15" t="s">
        <v>119</v>
      </c>
      <c r="P27" s="15">
        <v>30000</v>
      </c>
      <c r="Q27" s="15" t="s">
        <v>119</v>
      </c>
      <c r="R27" s="15">
        <v>35000</v>
      </c>
      <c r="S27" s="15" t="s">
        <v>119</v>
      </c>
      <c r="T27" s="15">
        <v>40000</v>
      </c>
      <c r="U27" s="15" t="s">
        <v>119</v>
      </c>
      <c r="V27" s="15">
        <v>45000</v>
      </c>
      <c r="W27" s="35"/>
      <c r="X27" s="35"/>
    </row>
    <row r="28" spans="1:24" ht="38.4">
      <c r="A28" s="4"/>
      <c r="B28" s="4"/>
      <c r="C28" s="16" t="s">
        <v>160</v>
      </c>
      <c r="D28" s="16" t="s">
        <v>14</v>
      </c>
      <c r="E28" s="16" t="s">
        <v>37</v>
      </c>
      <c r="F28" s="11"/>
      <c r="G28" s="11"/>
      <c r="H28" s="11" t="s">
        <v>63</v>
      </c>
      <c r="I28" s="11" t="s">
        <v>64</v>
      </c>
      <c r="J28" s="12" t="s">
        <v>100</v>
      </c>
      <c r="K28" s="17">
        <v>1</v>
      </c>
      <c r="L28" s="18">
        <f>SUM(L29)</f>
        <v>0</v>
      </c>
      <c r="M28" s="22">
        <v>1</v>
      </c>
      <c r="N28" s="61">
        <f>SUM(N29:N30)</f>
        <v>0</v>
      </c>
      <c r="O28" s="17">
        <v>1</v>
      </c>
      <c r="P28" s="18">
        <f>SUM(P29)</f>
        <v>54000</v>
      </c>
      <c r="Q28" s="17">
        <v>1</v>
      </c>
      <c r="R28" s="18">
        <f>SUM(R29)</f>
        <v>18000</v>
      </c>
      <c r="S28" s="17">
        <v>1</v>
      </c>
      <c r="T28" s="18">
        <f>SUM(T29)</f>
        <v>18000</v>
      </c>
      <c r="U28" s="17">
        <v>1</v>
      </c>
      <c r="V28" s="18">
        <f>SUM(V29)</f>
        <v>18000</v>
      </c>
      <c r="W28" s="35"/>
      <c r="X28" s="35"/>
    </row>
    <row r="29" spans="1:24" ht="48">
      <c r="A29" s="4"/>
      <c r="B29" s="4"/>
      <c r="C29" s="14" t="s">
        <v>160</v>
      </c>
      <c r="D29" s="14" t="s">
        <v>14</v>
      </c>
      <c r="E29" s="14" t="s">
        <v>37</v>
      </c>
      <c r="F29" s="14" t="s">
        <v>36</v>
      </c>
      <c r="G29" s="14"/>
      <c r="H29" s="4" t="s">
        <v>74</v>
      </c>
      <c r="I29" s="4" t="s">
        <v>75</v>
      </c>
      <c r="J29" s="4"/>
      <c r="K29" s="7" t="s">
        <v>120</v>
      </c>
      <c r="L29" s="15" t="s">
        <v>120</v>
      </c>
      <c r="M29" s="21" t="s">
        <v>120</v>
      </c>
      <c r="N29" s="15" t="s">
        <v>120</v>
      </c>
      <c r="O29" s="15" t="s">
        <v>135</v>
      </c>
      <c r="P29" s="15">
        <v>54000</v>
      </c>
      <c r="Q29" s="15" t="s">
        <v>136</v>
      </c>
      <c r="R29" s="15">
        <v>18000</v>
      </c>
      <c r="S29" s="15" t="s">
        <v>136</v>
      </c>
      <c r="T29" s="15">
        <v>18000</v>
      </c>
      <c r="U29" s="15" t="s">
        <v>136</v>
      </c>
      <c r="V29" s="15">
        <v>18000</v>
      </c>
      <c r="W29" s="35"/>
      <c r="X29" s="35"/>
    </row>
    <row r="30" spans="1:24" ht="76.5" customHeight="1">
      <c r="A30" s="4"/>
      <c r="B30" s="4"/>
      <c r="C30" s="14" t="s">
        <v>160</v>
      </c>
      <c r="D30" s="16" t="s">
        <v>14</v>
      </c>
      <c r="E30" s="16" t="s">
        <v>91</v>
      </c>
      <c r="F30" s="14"/>
      <c r="G30" s="14"/>
      <c r="H30" s="11" t="s">
        <v>76</v>
      </c>
      <c r="I30" s="11" t="s">
        <v>150</v>
      </c>
      <c r="J30" s="12" t="s">
        <v>100</v>
      </c>
      <c r="K30" s="17">
        <v>1</v>
      </c>
      <c r="L30" s="18">
        <f>SUM(L31)</f>
        <v>70000</v>
      </c>
      <c r="M30" s="22">
        <v>1</v>
      </c>
      <c r="N30" s="18">
        <f>SUM(N31)</f>
        <v>0</v>
      </c>
      <c r="O30" s="17">
        <v>1</v>
      </c>
      <c r="P30" s="18">
        <f>SUM(P31)</f>
        <v>105000</v>
      </c>
      <c r="Q30" s="17">
        <v>1</v>
      </c>
      <c r="R30" s="18">
        <f>SUM(R31)</f>
        <v>105000</v>
      </c>
      <c r="S30" s="17">
        <v>1</v>
      </c>
      <c r="T30" s="18">
        <f>SUM(T31)</f>
        <v>105000</v>
      </c>
      <c r="U30" s="17">
        <v>1</v>
      </c>
      <c r="V30" s="18">
        <f>SUM(V31)</f>
        <v>105000</v>
      </c>
      <c r="W30" s="35"/>
      <c r="X30" s="35"/>
    </row>
    <row r="31" spans="1:24" ht="69.75" customHeight="1">
      <c r="A31" s="4"/>
      <c r="B31" s="4"/>
      <c r="C31" s="14" t="s">
        <v>160</v>
      </c>
      <c r="D31" s="14" t="s">
        <v>14</v>
      </c>
      <c r="E31" s="14" t="s">
        <v>91</v>
      </c>
      <c r="F31" s="14" t="s">
        <v>37</v>
      </c>
      <c r="G31" s="14"/>
      <c r="H31" s="4" t="s">
        <v>77</v>
      </c>
      <c r="I31" s="4" t="s">
        <v>78</v>
      </c>
      <c r="J31" s="4"/>
      <c r="K31" s="7" t="s">
        <v>137</v>
      </c>
      <c r="L31" s="15">
        <v>70000</v>
      </c>
      <c r="M31" s="21" t="s">
        <v>138</v>
      </c>
      <c r="N31" s="15">
        <v>0</v>
      </c>
      <c r="O31" s="15" t="s">
        <v>139</v>
      </c>
      <c r="P31" s="15">
        <v>105000</v>
      </c>
      <c r="Q31" s="15" t="s">
        <v>139</v>
      </c>
      <c r="R31" s="15">
        <v>105000</v>
      </c>
      <c r="S31" s="15" t="s">
        <v>139</v>
      </c>
      <c r="T31" s="15">
        <v>105000</v>
      </c>
      <c r="U31" s="15" t="s">
        <v>139</v>
      </c>
      <c r="V31" s="15">
        <v>105000</v>
      </c>
      <c r="W31" s="35"/>
      <c r="X31" s="35"/>
    </row>
    <row r="32" spans="1:24" ht="73.5" customHeight="1">
      <c r="A32" s="19"/>
      <c r="B32" s="19"/>
      <c r="C32" s="16" t="s">
        <v>160</v>
      </c>
      <c r="D32" s="16" t="s">
        <v>14</v>
      </c>
      <c r="E32" s="16" t="s">
        <v>38</v>
      </c>
      <c r="F32" s="19"/>
      <c r="G32" s="19"/>
      <c r="H32" s="11" t="s">
        <v>79</v>
      </c>
      <c r="I32" s="11" t="s">
        <v>151</v>
      </c>
      <c r="J32" s="12" t="s">
        <v>100</v>
      </c>
      <c r="K32" s="17">
        <v>1</v>
      </c>
      <c r="L32" s="18">
        <f>SUM(L33:L35)</f>
        <v>60000</v>
      </c>
      <c r="M32" s="22">
        <v>1</v>
      </c>
      <c r="N32" s="18">
        <f>SUM(N33:N35)</f>
        <v>8300</v>
      </c>
      <c r="O32" s="17">
        <v>1</v>
      </c>
      <c r="P32" s="18">
        <f>SUM(P33:P35)</f>
        <v>66000</v>
      </c>
      <c r="Q32" s="17">
        <v>1</v>
      </c>
      <c r="R32" s="18">
        <f>SUM(R33:R35)</f>
        <v>66000</v>
      </c>
      <c r="S32" s="17">
        <v>1</v>
      </c>
      <c r="T32" s="18">
        <f>SUM(T33:T35)</f>
        <v>66000</v>
      </c>
      <c r="U32" s="17">
        <v>1</v>
      </c>
      <c r="V32" s="18">
        <f>SUM(V33:V35)</f>
        <v>66000</v>
      </c>
      <c r="W32" s="35"/>
      <c r="X32" s="35"/>
    </row>
    <row r="33" spans="1:24" ht="28.8">
      <c r="A33" s="19"/>
      <c r="B33" s="19"/>
      <c r="C33" s="14" t="s">
        <v>160</v>
      </c>
      <c r="D33" s="14" t="s">
        <v>14</v>
      </c>
      <c r="E33" s="14" t="s">
        <v>38</v>
      </c>
      <c r="F33" s="14" t="s">
        <v>91</v>
      </c>
      <c r="G33" s="14"/>
      <c r="H33" s="4" t="s">
        <v>80</v>
      </c>
      <c r="I33" s="4" t="s">
        <v>81</v>
      </c>
      <c r="J33" s="19"/>
      <c r="K33" s="7" t="s">
        <v>140</v>
      </c>
      <c r="L33" s="15">
        <v>35000</v>
      </c>
      <c r="M33" s="21"/>
      <c r="N33" s="15">
        <v>0</v>
      </c>
      <c r="O33" s="15" t="s">
        <v>140</v>
      </c>
      <c r="P33" s="15">
        <v>35000</v>
      </c>
      <c r="Q33" s="15" t="s">
        <v>140</v>
      </c>
      <c r="R33" s="15">
        <v>35000</v>
      </c>
      <c r="S33" s="15" t="s">
        <v>140</v>
      </c>
      <c r="T33" s="15">
        <v>35000</v>
      </c>
      <c r="U33" s="15" t="s">
        <v>140</v>
      </c>
      <c r="V33" s="15">
        <v>35000</v>
      </c>
      <c r="W33" s="35"/>
      <c r="X33" s="35"/>
    </row>
    <row r="34" spans="1:24" ht="57.6">
      <c r="A34" s="19"/>
      <c r="B34" s="19"/>
      <c r="C34" s="14" t="s">
        <v>160</v>
      </c>
      <c r="D34" s="14" t="s">
        <v>14</v>
      </c>
      <c r="E34" s="14" t="s">
        <v>38</v>
      </c>
      <c r="F34" s="14" t="s">
        <v>14</v>
      </c>
      <c r="G34" s="14"/>
      <c r="H34" s="4" t="s">
        <v>82</v>
      </c>
      <c r="I34" s="4" t="s">
        <v>83</v>
      </c>
      <c r="J34" s="19"/>
      <c r="K34" s="7" t="s">
        <v>141</v>
      </c>
      <c r="L34" s="15">
        <v>25000</v>
      </c>
      <c r="M34" s="21" t="s">
        <v>221</v>
      </c>
      <c r="N34" s="15">
        <v>8300</v>
      </c>
      <c r="O34" s="15" t="s">
        <v>142</v>
      </c>
      <c r="P34" s="15">
        <v>25000</v>
      </c>
      <c r="Q34" s="15" t="s">
        <v>142</v>
      </c>
      <c r="R34" s="15">
        <v>25000</v>
      </c>
      <c r="S34" s="15" t="s">
        <v>142</v>
      </c>
      <c r="T34" s="15">
        <v>25000</v>
      </c>
      <c r="U34" s="15" t="s">
        <v>142</v>
      </c>
      <c r="V34" s="15">
        <v>25000</v>
      </c>
      <c r="W34" s="35"/>
      <c r="X34" s="35"/>
    </row>
    <row r="35" spans="1:24" ht="38.4">
      <c r="A35" s="19"/>
      <c r="B35" s="19"/>
      <c r="C35" s="14" t="s">
        <v>160</v>
      </c>
      <c r="D35" s="14" t="s">
        <v>14</v>
      </c>
      <c r="E35" s="14" t="s">
        <v>38</v>
      </c>
      <c r="F35" s="14" t="s">
        <v>38</v>
      </c>
      <c r="G35" s="14"/>
      <c r="H35" s="4" t="s">
        <v>84</v>
      </c>
      <c r="I35" s="4" t="s">
        <v>85</v>
      </c>
      <c r="J35" s="19"/>
      <c r="K35" s="7" t="s">
        <v>120</v>
      </c>
      <c r="L35" s="15" t="s">
        <v>120</v>
      </c>
      <c r="M35" s="21" t="s">
        <v>120</v>
      </c>
      <c r="N35" s="15" t="s">
        <v>120</v>
      </c>
      <c r="O35" s="15" t="s">
        <v>143</v>
      </c>
      <c r="P35" s="15">
        <v>6000</v>
      </c>
      <c r="Q35" s="15" t="s">
        <v>143</v>
      </c>
      <c r="R35" s="15">
        <v>6000</v>
      </c>
      <c r="S35" s="15" t="s">
        <v>143</v>
      </c>
      <c r="T35" s="15">
        <v>6000</v>
      </c>
      <c r="U35" s="15" t="s">
        <v>143</v>
      </c>
      <c r="V35" s="15">
        <v>6000</v>
      </c>
      <c r="W35" s="35"/>
      <c r="X35" s="35"/>
    </row>
    <row r="36" spans="1:24" ht="48">
      <c r="A36" s="19"/>
      <c r="B36" s="19"/>
      <c r="C36" s="16" t="s">
        <v>160</v>
      </c>
      <c r="D36" s="16" t="s">
        <v>14</v>
      </c>
      <c r="E36" s="16" t="s">
        <v>66</v>
      </c>
      <c r="F36" s="19"/>
      <c r="G36" s="19"/>
      <c r="H36" s="11" t="s">
        <v>86</v>
      </c>
      <c r="I36" s="11" t="s">
        <v>152</v>
      </c>
      <c r="J36" s="12" t="s">
        <v>100</v>
      </c>
      <c r="K36" s="17">
        <v>1</v>
      </c>
      <c r="L36" s="18">
        <f>SUM(L37)</f>
        <v>60000</v>
      </c>
      <c r="M36" s="22">
        <v>1</v>
      </c>
      <c r="N36" s="18">
        <f>SUM(N37)</f>
        <v>45000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35"/>
      <c r="X36" s="35"/>
    </row>
    <row r="37" spans="1:24" ht="48">
      <c r="A37" s="19"/>
      <c r="B37" s="19"/>
      <c r="C37" s="14" t="s">
        <v>160</v>
      </c>
      <c r="D37" s="14" t="s">
        <v>14</v>
      </c>
      <c r="E37" s="14" t="s">
        <v>66</v>
      </c>
      <c r="F37" s="14" t="s">
        <v>15</v>
      </c>
      <c r="G37" s="14"/>
      <c r="H37" s="4" t="s">
        <v>87</v>
      </c>
      <c r="I37" s="4" t="s">
        <v>153</v>
      </c>
      <c r="J37" s="19"/>
      <c r="K37" s="7" t="s">
        <v>103</v>
      </c>
      <c r="L37" s="15">
        <v>60000</v>
      </c>
      <c r="M37" s="21" t="s">
        <v>103</v>
      </c>
      <c r="N37" s="15">
        <v>45000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35"/>
      <c r="X37" s="35"/>
    </row>
    <row r="38" spans="1:24" s="56" customFormat="1" ht="38.4" hidden="1">
      <c r="A38" s="49"/>
      <c r="B38" s="49"/>
      <c r="C38" s="50" t="s">
        <v>160</v>
      </c>
      <c r="D38" s="50" t="s">
        <v>14</v>
      </c>
      <c r="E38" s="50" t="s">
        <v>71</v>
      </c>
      <c r="F38" s="49"/>
      <c r="G38" s="49"/>
      <c r="H38" s="51" t="s">
        <v>88</v>
      </c>
      <c r="I38" s="51" t="s">
        <v>154</v>
      </c>
      <c r="J38" s="52" t="s">
        <v>100</v>
      </c>
      <c r="K38" s="53">
        <v>1</v>
      </c>
      <c r="L38" s="54">
        <f>SUM(L39)</f>
        <v>73640</v>
      </c>
      <c r="M38" s="22">
        <v>1</v>
      </c>
      <c r="N38" s="54">
        <f>SUM(N39)</f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54">
        <v>0</v>
      </c>
      <c r="U38" s="54">
        <v>0</v>
      </c>
      <c r="V38" s="54">
        <v>0</v>
      </c>
      <c r="W38" s="55"/>
      <c r="X38" s="55"/>
    </row>
    <row r="39" spans="1:24" s="56" customFormat="1" ht="48" hidden="1">
      <c r="A39" s="49"/>
      <c r="B39" s="49"/>
      <c r="C39" s="57" t="s">
        <v>160</v>
      </c>
      <c r="D39" s="57" t="s">
        <v>14</v>
      </c>
      <c r="E39" s="57" t="s">
        <v>71</v>
      </c>
      <c r="F39" s="57" t="s">
        <v>66</v>
      </c>
      <c r="G39" s="57"/>
      <c r="H39" s="58" t="s">
        <v>89</v>
      </c>
      <c r="I39" s="58" t="s">
        <v>90</v>
      </c>
      <c r="J39" s="49"/>
      <c r="K39" s="59" t="s">
        <v>144</v>
      </c>
      <c r="L39" s="60">
        <v>73640</v>
      </c>
      <c r="M39" s="21" t="s">
        <v>144</v>
      </c>
      <c r="N39" s="60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5"/>
      <c r="X39" s="55"/>
    </row>
    <row r="40" spans="1:24" s="69" customFormat="1" ht="38.4">
      <c r="A40" s="62"/>
      <c r="B40" s="62"/>
      <c r="C40" s="63" t="s">
        <v>160</v>
      </c>
      <c r="D40" s="63" t="s">
        <v>14</v>
      </c>
      <c r="E40" s="63" t="s">
        <v>98</v>
      </c>
      <c r="F40" s="62"/>
      <c r="G40" s="62"/>
      <c r="H40" s="64" t="s">
        <v>92</v>
      </c>
      <c r="I40" s="64" t="s">
        <v>93</v>
      </c>
      <c r="J40" s="65" t="s">
        <v>100</v>
      </c>
      <c r="K40" s="66">
        <v>1</v>
      </c>
      <c r="L40" s="67">
        <f>SUM(L41:L43)</f>
        <v>1065000</v>
      </c>
      <c r="M40" s="22">
        <v>1</v>
      </c>
      <c r="N40" s="67">
        <f>SUM(N41:N43)</f>
        <v>1040000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8"/>
      <c r="X40" s="68"/>
    </row>
    <row r="41" spans="1:24" s="69" customFormat="1" ht="38.4">
      <c r="A41" s="62"/>
      <c r="B41" s="62"/>
      <c r="C41" s="70" t="s">
        <v>160</v>
      </c>
      <c r="D41" s="70" t="s">
        <v>14</v>
      </c>
      <c r="E41" s="70" t="s">
        <v>98</v>
      </c>
      <c r="F41" s="70" t="s">
        <v>15</v>
      </c>
      <c r="G41" s="70"/>
      <c r="H41" s="71" t="s">
        <v>94</v>
      </c>
      <c r="I41" s="71" t="s">
        <v>146</v>
      </c>
      <c r="J41" s="62"/>
      <c r="K41" s="72" t="s">
        <v>145</v>
      </c>
      <c r="L41" s="73">
        <v>25000</v>
      </c>
      <c r="M41" s="21" t="s">
        <v>222</v>
      </c>
      <c r="N41" s="73">
        <v>25000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8"/>
      <c r="X41" s="68"/>
    </row>
    <row r="42" spans="1:24" s="69" customFormat="1" ht="38.4">
      <c r="A42" s="62"/>
      <c r="B42" s="62"/>
      <c r="C42" s="70" t="s">
        <v>160</v>
      </c>
      <c r="D42" s="70" t="s">
        <v>14</v>
      </c>
      <c r="E42" s="70" t="s">
        <v>98</v>
      </c>
      <c r="F42" s="70" t="s">
        <v>99</v>
      </c>
      <c r="G42" s="70"/>
      <c r="H42" s="71" t="s">
        <v>95</v>
      </c>
      <c r="I42" s="71" t="s">
        <v>96</v>
      </c>
      <c r="J42" s="62"/>
      <c r="K42" s="73">
        <v>0</v>
      </c>
      <c r="L42" s="73">
        <v>1000000</v>
      </c>
      <c r="M42" s="21" t="s">
        <v>182</v>
      </c>
      <c r="N42" s="73">
        <v>1000000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8"/>
      <c r="X42" s="68"/>
    </row>
    <row r="43" spans="1:24" s="69" customFormat="1" ht="38.4">
      <c r="A43" s="62"/>
      <c r="B43" s="62"/>
      <c r="C43" s="70" t="s">
        <v>160</v>
      </c>
      <c r="D43" s="70" t="s">
        <v>14</v>
      </c>
      <c r="E43" s="70" t="s">
        <v>98</v>
      </c>
      <c r="F43" s="70" t="s">
        <v>36</v>
      </c>
      <c r="G43" s="70"/>
      <c r="H43" s="71" t="s">
        <v>97</v>
      </c>
      <c r="I43" s="71" t="s">
        <v>147</v>
      </c>
      <c r="J43" s="62"/>
      <c r="K43" s="73" t="s">
        <v>182</v>
      </c>
      <c r="L43" s="73">
        <v>40000</v>
      </c>
      <c r="M43" s="21" t="s">
        <v>182</v>
      </c>
      <c r="N43" s="73">
        <v>15000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8"/>
      <c r="X43" s="68"/>
    </row>
    <row r="44" spans="1:24" ht="67.2">
      <c r="A44" s="19"/>
      <c r="B44" s="19"/>
      <c r="C44" s="16" t="s">
        <v>160</v>
      </c>
      <c r="D44" s="16" t="s">
        <v>14</v>
      </c>
      <c r="E44" s="16" t="s">
        <v>71</v>
      </c>
      <c r="F44" s="14"/>
      <c r="G44" s="14"/>
      <c r="H44" s="11" t="s">
        <v>161</v>
      </c>
      <c r="I44" s="11" t="s">
        <v>174</v>
      </c>
      <c r="J44" s="12" t="s">
        <v>100</v>
      </c>
      <c r="K44" s="22">
        <v>1</v>
      </c>
      <c r="L44" s="20">
        <f>SUM(L45:L47)</f>
        <v>0</v>
      </c>
      <c r="M44" s="22">
        <v>1</v>
      </c>
      <c r="N44" s="20">
        <f>SUM(N45:N51)</f>
        <v>8190437.4000000004</v>
      </c>
      <c r="O44" s="22">
        <v>1</v>
      </c>
      <c r="P44" s="20">
        <f>SUM(P45:P51)</f>
        <v>7983207</v>
      </c>
      <c r="Q44" s="22">
        <v>1</v>
      </c>
      <c r="R44" s="20">
        <v>7983207</v>
      </c>
      <c r="S44" s="22">
        <v>1</v>
      </c>
      <c r="T44" s="20">
        <v>7983207</v>
      </c>
      <c r="U44" s="22">
        <v>1</v>
      </c>
      <c r="V44" s="20">
        <f>SUM(V45:V51)</f>
        <v>8001311</v>
      </c>
      <c r="W44" s="35"/>
      <c r="X44" s="35"/>
    </row>
    <row r="45" spans="1:24" ht="67.2">
      <c r="A45" s="19"/>
      <c r="B45" s="19"/>
      <c r="C45" s="14" t="s">
        <v>160</v>
      </c>
      <c r="D45" s="14" t="s">
        <v>14</v>
      </c>
      <c r="E45" s="14" t="s">
        <v>71</v>
      </c>
      <c r="F45" s="14" t="s">
        <v>15</v>
      </c>
      <c r="G45" s="14"/>
      <c r="H45" s="4" t="s">
        <v>162</v>
      </c>
      <c r="I45" s="30" t="s">
        <v>176</v>
      </c>
      <c r="J45" s="19"/>
      <c r="K45" s="21">
        <v>0</v>
      </c>
      <c r="L45" s="21">
        <v>0</v>
      </c>
      <c r="M45" s="21" t="s">
        <v>169</v>
      </c>
      <c r="N45" s="15">
        <v>2196980</v>
      </c>
      <c r="O45" s="15" t="s">
        <v>169</v>
      </c>
      <c r="P45" s="15">
        <v>2208759</v>
      </c>
      <c r="Q45" s="15" t="s">
        <v>169</v>
      </c>
      <c r="R45" s="15">
        <v>2212073</v>
      </c>
      <c r="S45" s="15" t="s">
        <v>169</v>
      </c>
      <c r="T45" s="15">
        <v>2211387</v>
      </c>
      <c r="U45" s="15" t="s">
        <v>169</v>
      </c>
      <c r="V45" s="15">
        <v>2217280</v>
      </c>
      <c r="W45" s="35"/>
      <c r="X45" s="35"/>
    </row>
    <row r="46" spans="1:24" ht="68.25" customHeight="1">
      <c r="A46" s="19"/>
      <c r="B46" s="19"/>
      <c r="C46" s="14" t="s">
        <v>160</v>
      </c>
      <c r="D46" s="14" t="s">
        <v>14</v>
      </c>
      <c r="E46" s="14" t="s">
        <v>71</v>
      </c>
      <c r="F46" s="14" t="s">
        <v>36</v>
      </c>
      <c r="G46" s="14"/>
      <c r="H46" s="4" t="s">
        <v>163</v>
      </c>
      <c r="I46" s="30" t="s">
        <v>176</v>
      </c>
      <c r="J46" s="19"/>
      <c r="K46" s="21">
        <v>0</v>
      </c>
      <c r="L46" s="21">
        <v>0</v>
      </c>
      <c r="M46" s="21" t="s">
        <v>170</v>
      </c>
      <c r="N46" s="15">
        <v>1538582</v>
      </c>
      <c r="O46" s="15" t="s">
        <v>170</v>
      </c>
      <c r="P46" s="15">
        <v>1476848</v>
      </c>
      <c r="Q46" s="15" t="s">
        <v>170</v>
      </c>
      <c r="R46" s="15">
        <v>1479064</v>
      </c>
      <c r="S46" s="15" t="s">
        <v>170</v>
      </c>
      <c r="T46" s="15">
        <v>1478605</v>
      </c>
      <c r="U46" s="15" t="s">
        <v>170</v>
      </c>
      <c r="V46" s="15">
        <v>1482546</v>
      </c>
      <c r="W46" s="35"/>
      <c r="X46" s="35"/>
    </row>
    <row r="47" spans="1:24" ht="78" customHeight="1">
      <c r="A47" s="19"/>
      <c r="B47" s="19"/>
      <c r="C47" s="14" t="s">
        <v>160</v>
      </c>
      <c r="D47" s="14" t="s">
        <v>14</v>
      </c>
      <c r="E47" s="14" t="s">
        <v>71</v>
      </c>
      <c r="F47" s="14" t="s">
        <v>37</v>
      </c>
      <c r="G47" s="14"/>
      <c r="H47" s="4" t="s">
        <v>164</v>
      </c>
      <c r="I47" s="30" t="s">
        <v>176</v>
      </c>
      <c r="J47" s="19"/>
      <c r="K47" s="21">
        <v>0</v>
      </c>
      <c r="L47" s="21">
        <v>0</v>
      </c>
      <c r="M47" s="21" t="s">
        <v>171</v>
      </c>
      <c r="N47" s="15">
        <v>972700</v>
      </c>
      <c r="O47" s="15" t="s">
        <v>171</v>
      </c>
      <c r="P47" s="15">
        <v>952700</v>
      </c>
      <c r="Q47" s="15" t="s">
        <v>171</v>
      </c>
      <c r="R47" s="15">
        <v>946628</v>
      </c>
      <c r="S47" s="15" t="s">
        <v>171</v>
      </c>
      <c r="T47" s="15">
        <v>946335</v>
      </c>
      <c r="U47" s="15" t="s">
        <v>171</v>
      </c>
      <c r="V47" s="15">
        <v>948857</v>
      </c>
      <c r="W47" s="35"/>
      <c r="X47" s="35"/>
    </row>
    <row r="48" spans="1:24" ht="81" customHeight="1">
      <c r="A48" s="19"/>
      <c r="B48" s="19"/>
      <c r="C48" s="14" t="s">
        <v>160</v>
      </c>
      <c r="D48" s="14" t="s">
        <v>14</v>
      </c>
      <c r="E48" s="14" t="s">
        <v>71</v>
      </c>
      <c r="F48" s="14" t="s">
        <v>175</v>
      </c>
      <c r="G48" s="14"/>
      <c r="H48" s="4" t="s">
        <v>165</v>
      </c>
      <c r="I48" s="30" t="s">
        <v>176</v>
      </c>
      <c r="J48" s="19"/>
      <c r="K48" s="21">
        <v>0</v>
      </c>
      <c r="L48" s="21">
        <v>0</v>
      </c>
      <c r="M48" s="21" t="s">
        <v>172</v>
      </c>
      <c r="N48" s="15">
        <v>1331824</v>
      </c>
      <c r="O48" s="15" t="s">
        <v>172</v>
      </c>
      <c r="P48" s="15">
        <v>1211824</v>
      </c>
      <c r="Q48" s="15" t="s">
        <v>172</v>
      </c>
      <c r="R48" s="15">
        <v>1211824</v>
      </c>
      <c r="S48" s="15" t="s">
        <v>172</v>
      </c>
      <c r="T48" s="15">
        <v>1211824</v>
      </c>
      <c r="U48" s="15" t="s">
        <v>172</v>
      </c>
      <c r="V48" s="15">
        <v>1211824</v>
      </c>
      <c r="W48" s="35"/>
      <c r="X48" s="35"/>
    </row>
    <row r="49" spans="1:24" ht="76.5" customHeight="1">
      <c r="A49" s="19"/>
      <c r="B49" s="19"/>
      <c r="C49" s="14" t="s">
        <v>160</v>
      </c>
      <c r="D49" s="14" t="s">
        <v>14</v>
      </c>
      <c r="E49" s="14" t="s">
        <v>71</v>
      </c>
      <c r="F49" s="14" t="s">
        <v>91</v>
      </c>
      <c r="G49" s="14"/>
      <c r="H49" s="4" t="s">
        <v>166</v>
      </c>
      <c r="I49" s="30" t="s">
        <v>176</v>
      </c>
      <c r="J49" s="19"/>
      <c r="K49" s="21">
        <v>0</v>
      </c>
      <c r="L49" s="21">
        <v>0</v>
      </c>
      <c r="M49" s="21" t="s">
        <v>171</v>
      </c>
      <c r="N49" s="15">
        <v>918305</v>
      </c>
      <c r="O49" s="15" t="s">
        <v>171</v>
      </c>
      <c r="P49" s="15">
        <v>914156</v>
      </c>
      <c r="Q49" s="15" t="s">
        <v>171</v>
      </c>
      <c r="R49" s="15">
        <v>915528</v>
      </c>
      <c r="S49" s="15" t="s">
        <v>171</v>
      </c>
      <c r="T49" s="15">
        <v>915244</v>
      </c>
      <c r="U49" s="15" t="s">
        <v>171</v>
      </c>
      <c r="V49" s="15">
        <v>917683</v>
      </c>
      <c r="W49" s="35"/>
      <c r="X49" s="35"/>
    </row>
    <row r="50" spans="1:24" ht="78.75" customHeight="1">
      <c r="A50" s="19"/>
      <c r="B50" s="19"/>
      <c r="C50" s="14" t="s">
        <v>160</v>
      </c>
      <c r="D50" s="14" t="s">
        <v>14</v>
      </c>
      <c r="E50" s="14" t="s">
        <v>71</v>
      </c>
      <c r="F50" s="14" t="s">
        <v>38</v>
      </c>
      <c r="G50" s="14"/>
      <c r="H50" s="4" t="s">
        <v>167</v>
      </c>
      <c r="I50" s="30" t="s">
        <v>176</v>
      </c>
      <c r="J50" s="19"/>
      <c r="K50" s="21">
        <v>0</v>
      </c>
      <c r="L50" s="21">
        <v>0</v>
      </c>
      <c r="M50" s="21" t="s">
        <v>173</v>
      </c>
      <c r="N50" s="15">
        <v>1112046.3999999999</v>
      </c>
      <c r="O50" s="15" t="s">
        <v>173</v>
      </c>
      <c r="P50" s="15">
        <v>1088920</v>
      </c>
      <c r="Q50" s="15" t="s">
        <v>173</v>
      </c>
      <c r="R50" s="15">
        <v>1090553</v>
      </c>
      <c r="S50" s="15" t="s">
        <v>173</v>
      </c>
      <c r="T50" s="15">
        <v>1090215</v>
      </c>
      <c r="U50" s="15" t="s">
        <v>173</v>
      </c>
      <c r="V50" s="15">
        <v>1093121</v>
      </c>
      <c r="W50" s="35"/>
      <c r="X50" s="35"/>
    </row>
    <row r="51" spans="1:24" ht="57.6">
      <c r="A51" s="19"/>
      <c r="B51" s="19"/>
      <c r="C51" s="14" t="s">
        <v>160</v>
      </c>
      <c r="D51" s="14" t="s">
        <v>14</v>
      </c>
      <c r="E51" s="14" t="s">
        <v>71</v>
      </c>
      <c r="F51" s="14" t="s">
        <v>39</v>
      </c>
      <c r="G51" s="14"/>
      <c r="H51" s="4" t="s">
        <v>168</v>
      </c>
      <c r="I51" s="4" t="s">
        <v>177</v>
      </c>
      <c r="J51" s="19"/>
      <c r="K51" s="39"/>
      <c r="L51" s="39"/>
      <c r="M51" s="21" t="s">
        <v>223</v>
      </c>
      <c r="N51" s="15">
        <v>120000</v>
      </c>
      <c r="O51" s="15" t="s">
        <v>179</v>
      </c>
      <c r="P51" s="15">
        <v>130000</v>
      </c>
      <c r="Q51" s="15" t="s">
        <v>179</v>
      </c>
      <c r="R51" s="15">
        <v>130000</v>
      </c>
      <c r="S51" s="15" t="s">
        <v>179</v>
      </c>
      <c r="T51" s="15">
        <v>130000</v>
      </c>
      <c r="U51" s="15" t="s">
        <v>179</v>
      </c>
      <c r="V51" s="15">
        <v>130000</v>
      </c>
      <c r="W51" s="35"/>
      <c r="X51" s="35"/>
    </row>
    <row r="52" spans="1:24" ht="52.5" customHeight="1">
      <c r="A52" s="19"/>
      <c r="B52" s="19"/>
      <c r="C52" s="38" t="s">
        <v>160</v>
      </c>
      <c r="D52" s="38" t="s">
        <v>14</v>
      </c>
      <c r="E52" s="38" t="s">
        <v>15</v>
      </c>
      <c r="F52" s="38" t="s">
        <v>196</v>
      </c>
      <c r="G52" s="8"/>
      <c r="H52" s="23" t="s">
        <v>195</v>
      </c>
      <c r="I52" s="23" t="s">
        <v>157</v>
      </c>
      <c r="J52" s="12" t="s">
        <v>100</v>
      </c>
      <c r="K52" s="17">
        <v>1</v>
      </c>
      <c r="L52" s="18">
        <f>SUM(L53:L55)</f>
        <v>0</v>
      </c>
      <c r="M52" s="22">
        <v>1</v>
      </c>
      <c r="N52" s="18">
        <f>SUM(N53:N55)</f>
        <v>0</v>
      </c>
      <c r="O52" s="17">
        <v>1</v>
      </c>
      <c r="P52" s="18">
        <f>SUM(P53:P60)</f>
        <v>460000</v>
      </c>
      <c r="Q52" s="17">
        <v>1</v>
      </c>
      <c r="R52" s="18">
        <f>SUM(R53:R60)</f>
        <v>515000</v>
      </c>
      <c r="S52" s="17">
        <v>1</v>
      </c>
      <c r="T52" s="18">
        <f>SUM(T53:T60)</f>
        <v>530000</v>
      </c>
      <c r="U52" s="17">
        <v>1</v>
      </c>
      <c r="V52" s="18">
        <f>SUM(V53:V60)</f>
        <v>555000</v>
      </c>
      <c r="W52" s="35"/>
      <c r="X52" s="35"/>
    </row>
    <row r="53" spans="1:24" ht="48">
      <c r="A53" s="19"/>
      <c r="B53" s="19"/>
      <c r="C53" s="19"/>
      <c r="D53" s="19"/>
      <c r="E53" s="19"/>
      <c r="F53" s="19"/>
      <c r="G53" s="19"/>
      <c r="H53" s="24" t="s">
        <v>158</v>
      </c>
      <c r="I53" s="24" t="s">
        <v>153</v>
      </c>
      <c r="J53" s="19"/>
      <c r="K53" s="21">
        <v>0</v>
      </c>
      <c r="L53" s="21">
        <v>0</v>
      </c>
      <c r="M53" s="21">
        <v>0</v>
      </c>
      <c r="N53" s="21">
        <v>0</v>
      </c>
      <c r="O53" s="39" t="s">
        <v>180</v>
      </c>
      <c r="P53" s="40">
        <v>60000</v>
      </c>
      <c r="Q53" s="39" t="s">
        <v>180</v>
      </c>
      <c r="R53" s="40">
        <v>100000</v>
      </c>
      <c r="S53" s="39" t="s">
        <v>180</v>
      </c>
      <c r="T53" s="40">
        <v>100000</v>
      </c>
      <c r="U53" s="39" t="s">
        <v>180</v>
      </c>
      <c r="V53" s="40">
        <v>100000</v>
      </c>
      <c r="W53" s="35"/>
      <c r="X53" s="35"/>
    </row>
    <row r="54" spans="1:24" ht="48">
      <c r="A54" s="19"/>
      <c r="B54" s="19"/>
      <c r="C54" s="19"/>
      <c r="D54" s="19"/>
      <c r="E54" s="19"/>
      <c r="F54" s="19"/>
      <c r="G54" s="19"/>
      <c r="H54" s="24" t="s">
        <v>89</v>
      </c>
      <c r="I54" s="24" t="s">
        <v>159</v>
      </c>
      <c r="J54" s="19"/>
      <c r="K54" s="21">
        <v>0</v>
      </c>
      <c r="L54" s="21">
        <v>0</v>
      </c>
      <c r="M54" s="21">
        <v>0</v>
      </c>
      <c r="N54" s="21">
        <v>0</v>
      </c>
      <c r="O54" s="40" t="s">
        <v>181</v>
      </c>
      <c r="P54" s="40">
        <v>75000</v>
      </c>
      <c r="Q54" s="40" t="s">
        <v>181</v>
      </c>
      <c r="R54" s="40">
        <v>75000</v>
      </c>
      <c r="S54" s="40" t="s">
        <v>181</v>
      </c>
      <c r="T54" s="40">
        <v>75000</v>
      </c>
      <c r="U54" s="40" t="s">
        <v>181</v>
      </c>
      <c r="V54" s="40">
        <v>75000</v>
      </c>
      <c r="W54" s="35"/>
      <c r="X54" s="35"/>
    </row>
    <row r="55" spans="1:24" ht="38.4">
      <c r="A55" s="19"/>
      <c r="B55" s="19"/>
      <c r="C55" s="19"/>
      <c r="D55" s="19"/>
      <c r="E55" s="19"/>
      <c r="F55" s="19"/>
      <c r="G55" s="19"/>
      <c r="H55" s="24" t="s">
        <v>94</v>
      </c>
      <c r="I55" s="24" t="s">
        <v>146</v>
      </c>
      <c r="J55" s="19"/>
      <c r="K55" s="21">
        <v>0</v>
      </c>
      <c r="L55" s="21">
        <v>0</v>
      </c>
      <c r="M55" s="21">
        <v>0</v>
      </c>
      <c r="N55" s="21">
        <v>0</v>
      </c>
      <c r="O55" s="40" t="s">
        <v>145</v>
      </c>
      <c r="P55" s="40">
        <v>150000</v>
      </c>
      <c r="Q55" s="40" t="s">
        <v>145</v>
      </c>
      <c r="R55" s="40">
        <v>150000</v>
      </c>
      <c r="S55" s="40" t="s">
        <v>145</v>
      </c>
      <c r="T55" s="40">
        <v>150000</v>
      </c>
      <c r="U55" s="40" t="s">
        <v>145</v>
      </c>
      <c r="V55" s="40">
        <v>150000</v>
      </c>
      <c r="W55" s="35"/>
      <c r="X55" s="35"/>
    </row>
    <row r="56" spans="1:24" ht="38.4">
      <c r="A56" s="19"/>
      <c r="B56" s="19"/>
      <c r="C56" s="19"/>
      <c r="D56" s="19"/>
      <c r="E56" s="19"/>
      <c r="F56" s="19"/>
      <c r="G56" s="19"/>
      <c r="H56" s="24" t="s">
        <v>97</v>
      </c>
      <c r="I56" s="24" t="s">
        <v>147</v>
      </c>
      <c r="J56" s="19"/>
      <c r="K56" s="21">
        <v>0</v>
      </c>
      <c r="L56" s="21">
        <v>0</v>
      </c>
      <c r="M56" s="21">
        <v>0</v>
      </c>
      <c r="N56" s="21">
        <v>0</v>
      </c>
      <c r="O56" s="40" t="s">
        <v>182</v>
      </c>
      <c r="P56" s="40">
        <v>40000</v>
      </c>
      <c r="Q56" s="40" t="s">
        <v>182</v>
      </c>
      <c r="R56" s="40">
        <v>40000</v>
      </c>
      <c r="S56" s="40" t="s">
        <v>182</v>
      </c>
      <c r="T56" s="40">
        <v>40000</v>
      </c>
      <c r="U56" s="40" t="s">
        <v>182</v>
      </c>
      <c r="V56" s="40">
        <v>40000</v>
      </c>
      <c r="W56" s="35"/>
      <c r="X56" s="35"/>
    </row>
    <row r="57" spans="1:24" ht="67.2">
      <c r="A57" s="19"/>
      <c r="B57" s="19"/>
      <c r="C57" s="19"/>
      <c r="D57" s="19"/>
      <c r="E57" s="19"/>
      <c r="F57" s="19"/>
      <c r="G57" s="19"/>
      <c r="H57" s="24" t="s">
        <v>183</v>
      </c>
      <c r="I57" s="24" t="s">
        <v>194</v>
      </c>
      <c r="J57" s="19"/>
      <c r="K57" s="21">
        <v>0</v>
      </c>
      <c r="L57" s="21">
        <v>0</v>
      </c>
      <c r="M57" s="21">
        <v>0</v>
      </c>
      <c r="N57" s="21">
        <v>0</v>
      </c>
      <c r="O57" s="40" t="s">
        <v>187</v>
      </c>
      <c r="P57" s="40">
        <v>30000</v>
      </c>
      <c r="Q57" s="40" t="s">
        <v>187</v>
      </c>
      <c r="R57" s="40">
        <v>35000</v>
      </c>
      <c r="S57" s="40" t="s">
        <v>187</v>
      </c>
      <c r="T57" s="40">
        <v>40000</v>
      </c>
      <c r="U57" s="40" t="s">
        <v>187</v>
      </c>
      <c r="V57" s="40">
        <v>50000</v>
      </c>
      <c r="W57" s="35"/>
      <c r="X57" s="35"/>
    </row>
    <row r="58" spans="1:24" ht="67.2">
      <c r="A58" s="19"/>
      <c r="B58" s="19"/>
      <c r="C58" s="19"/>
      <c r="D58" s="19"/>
      <c r="E58" s="19"/>
      <c r="F58" s="19"/>
      <c r="G58" s="19"/>
      <c r="H58" s="24" t="s">
        <v>184</v>
      </c>
      <c r="I58" s="24" t="s">
        <v>191</v>
      </c>
      <c r="J58" s="19"/>
      <c r="K58" s="21">
        <v>0</v>
      </c>
      <c r="L58" s="21">
        <v>0</v>
      </c>
      <c r="M58" s="21">
        <v>0</v>
      </c>
      <c r="N58" s="21">
        <v>0</v>
      </c>
      <c r="O58" s="40" t="s">
        <v>187</v>
      </c>
      <c r="P58" s="40">
        <v>30000</v>
      </c>
      <c r="Q58" s="40" t="s">
        <v>192</v>
      </c>
      <c r="R58" s="40">
        <v>35000</v>
      </c>
      <c r="S58" s="40" t="s">
        <v>187</v>
      </c>
      <c r="T58" s="40">
        <v>40000</v>
      </c>
      <c r="U58" s="40" t="s">
        <v>187</v>
      </c>
      <c r="V58" s="40">
        <v>50000</v>
      </c>
    </row>
    <row r="59" spans="1:24" ht="42" customHeight="1">
      <c r="A59" s="19"/>
      <c r="B59" s="19"/>
      <c r="C59" s="19"/>
      <c r="D59" s="19"/>
      <c r="E59" s="19"/>
      <c r="F59" s="19"/>
      <c r="G59" s="19"/>
      <c r="H59" s="24" t="s">
        <v>185</v>
      </c>
      <c r="I59" s="4" t="s">
        <v>193</v>
      </c>
      <c r="J59" s="28"/>
      <c r="K59" s="21">
        <v>0</v>
      </c>
      <c r="L59" s="21">
        <v>0</v>
      </c>
      <c r="M59" s="21">
        <v>0</v>
      </c>
      <c r="N59" s="21">
        <v>0</v>
      </c>
      <c r="O59" s="40" t="s">
        <v>182</v>
      </c>
      <c r="P59" s="40">
        <v>25000</v>
      </c>
      <c r="Q59" s="40" t="s">
        <v>182</v>
      </c>
      <c r="R59" s="40">
        <v>25000</v>
      </c>
      <c r="S59" s="40" t="s">
        <v>182</v>
      </c>
      <c r="T59" s="40">
        <v>25000</v>
      </c>
      <c r="U59" s="40" t="s">
        <v>182</v>
      </c>
      <c r="V59" s="40">
        <v>25000</v>
      </c>
    </row>
    <row r="60" spans="1:24" ht="115.2">
      <c r="A60" s="19"/>
      <c r="B60" s="19"/>
      <c r="C60" s="19"/>
      <c r="D60" s="19"/>
      <c r="E60" s="19"/>
      <c r="F60" s="19"/>
      <c r="G60" s="19"/>
      <c r="H60" s="24" t="s">
        <v>186</v>
      </c>
      <c r="I60" s="24" t="s">
        <v>189</v>
      </c>
      <c r="J60" s="19"/>
      <c r="K60" s="21">
        <v>0</v>
      </c>
      <c r="L60" s="21">
        <v>0</v>
      </c>
      <c r="M60" s="21">
        <v>0</v>
      </c>
      <c r="N60" s="21">
        <v>0</v>
      </c>
      <c r="O60" s="40" t="s">
        <v>190</v>
      </c>
      <c r="P60" s="40">
        <v>50000</v>
      </c>
      <c r="Q60" s="40" t="s">
        <v>190</v>
      </c>
      <c r="R60" s="40">
        <v>55000</v>
      </c>
      <c r="S60" s="40" t="s">
        <v>190</v>
      </c>
      <c r="T60" s="40">
        <v>60000</v>
      </c>
      <c r="U60" s="40" t="s">
        <v>190</v>
      </c>
      <c r="V60" s="40">
        <v>65000</v>
      </c>
    </row>
    <row r="61" spans="1:24">
      <c r="A61" s="139" t="s">
        <v>188</v>
      </c>
      <c r="B61" s="140"/>
      <c r="C61" s="140"/>
      <c r="D61" s="140"/>
      <c r="E61" s="140"/>
      <c r="F61" s="140"/>
      <c r="G61" s="140"/>
      <c r="H61" s="140"/>
      <c r="I61" s="141"/>
      <c r="J61" s="19"/>
      <c r="K61" s="39"/>
      <c r="L61" s="41">
        <f>L7+L25+L28+L30+L32+L36+L38+L40+L44+L52</f>
        <v>2463364</v>
      </c>
      <c r="M61" s="77"/>
      <c r="N61" s="41">
        <f>N7+N25+N28+N30+N32+N36+N40+N44+N52</f>
        <v>10541796.4</v>
      </c>
      <c r="O61" s="42"/>
      <c r="P61" s="41">
        <f>P7+P25+P28+P30+P32+P36+P38+P40+P44+P52</f>
        <v>10004407</v>
      </c>
      <c r="Q61" s="42"/>
      <c r="R61" s="41">
        <f>R7+R25+R28+R30+R32+R36+R38+R40+R44+R52</f>
        <v>10063407</v>
      </c>
      <c r="S61" s="42"/>
      <c r="T61" s="41">
        <f>T7+T25+T28+T30+T32+T36+T38+T40+T44+T52</f>
        <v>10140907</v>
      </c>
      <c r="U61" s="42"/>
      <c r="V61" s="41">
        <f>V7+V25+V28+V30+V32+V36+V38+V40+V44+V52</f>
        <v>10246511</v>
      </c>
    </row>
  </sheetData>
  <mergeCells count="11">
    <mergeCell ref="S5:T5"/>
    <mergeCell ref="U5:V5"/>
    <mergeCell ref="A61:I61"/>
    <mergeCell ref="C5:G5"/>
    <mergeCell ref="A1:V1"/>
    <mergeCell ref="A2:V2"/>
    <mergeCell ref="A3:V3"/>
    <mergeCell ref="K5:L5"/>
    <mergeCell ref="M5:N5"/>
    <mergeCell ref="O5:P5"/>
    <mergeCell ref="Q5:R5"/>
  </mergeCells>
  <pageMargins left="1.2" right="0.7" top="0.75" bottom="0.75" header="0.3" footer="0.3"/>
  <pageSetup paperSize="5" scale="80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view="pageBreakPreview" topLeftCell="A49" zoomScaleSheetLayoutView="100" workbookViewId="0">
      <selection activeCell="H44" sqref="H44"/>
    </sheetView>
  </sheetViews>
  <sheetFormatPr defaultRowHeight="14.4"/>
  <cols>
    <col min="3" max="3" width="4.77734375" customWidth="1"/>
    <col min="4" max="7" width="3.21875" customWidth="1"/>
    <col min="8" max="8" width="10.44140625" bestFit="1" customWidth="1"/>
    <col min="9" max="9" width="9.5546875" customWidth="1"/>
    <col min="14" max="14" width="9.77734375" customWidth="1"/>
    <col min="16" max="16" width="10.44140625" customWidth="1"/>
    <col min="18" max="18" width="9.77734375" bestFit="1" customWidth="1"/>
    <col min="23" max="23" width="10.5546875" bestFit="1" customWidth="1"/>
  </cols>
  <sheetData>
    <row r="1" spans="1:23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</row>
    <row r="2" spans="1:23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</row>
    <row r="3" spans="1:23">
      <c r="A3" s="143" t="s">
        <v>155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</row>
    <row r="5" spans="1:23" ht="48">
      <c r="A5" s="37" t="s">
        <v>2</v>
      </c>
      <c r="B5" s="37" t="s">
        <v>3</v>
      </c>
      <c r="C5" s="144" t="s">
        <v>4</v>
      </c>
      <c r="D5" s="145"/>
      <c r="E5" s="145"/>
      <c r="F5" s="145"/>
      <c r="G5" s="146"/>
      <c r="H5" s="34" t="s">
        <v>5</v>
      </c>
      <c r="I5" s="34" t="s">
        <v>6</v>
      </c>
      <c r="J5" s="34" t="s">
        <v>7</v>
      </c>
      <c r="K5" s="142" t="s">
        <v>8</v>
      </c>
      <c r="L5" s="142"/>
      <c r="M5" s="142" t="s">
        <v>9</v>
      </c>
      <c r="N5" s="142"/>
      <c r="O5" s="142" t="s">
        <v>10</v>
      </c>
      <c r="P5" s="142"/>
      <c r="Q5" s="142" t="s">
        <v>11</v>
      </c>
      <c r="R5" s="142"/>
      <c r="S5" s="142" t="s">
        <v>12</v>
      </c>
      <c r="T5" s="142"/>
      <c r="U5" s="142" t="s">
        <v>13</v>
      </c>
      <c r="V5" s="142"/>
    </row>
    <row r="6" spans="1:23">
      <c r="A6" s="4"/>
      <c r="B6" s="4"/>
      <c r="C6" s="7"/>
      <c r="D6" s="7"/>
      <c r="E6" s="7"/>
      <c r="F6" s="7"/>
      <c r="G6" s="7"/>
      <c r="H6" s="4"/>
      <c r="I6" s="4"/>
      <c r="J6" s="7"/>
      <c r="K6" s="7" t="s">
        <v>110</v>
      </c>
      <c r="L6" s="7" t="s">
        <v>111</v>
      </c>
      <c r="M6" s="7" t="s">
        <v>110</v>
      </c>
      <c r="N6" s="7" t="s">
        <v>111</v>
      </c>
      <c r="O6" s="7" t="s">
        <v>110</v>
      </c>
      <c r="P6" s="7" t="s">
        <v>111</v>
      </c>
      <c r="Q6" s="7" t="s">
        <v>110</v>
      </c>
      <c r="R6" s="7" t="s">
        <v>111</v>
      </c>
      <c r="S6" s="7" t="s">
        <v>110</v>
      </c>
      <c r="T6" s="7" t="s">
        <v>111</v>
      </c>
      <c r="U6" s="7" t="s">
        <v>110</v>
      </c>
      <c r="V6" s="7" t="s">
        <v>111</v>
      </c>
    </row>
    <row r="7" spans="1:23" ht="48">
      <c r="A7" s="8"/>
      <c r="B7" s="8"/>
      <c r="C7" s="3" t="s">
        <v>160</v>
      </c>
      <c r="D7" s="9" t="s">
        <v>14</v>
      </c>
      <c r="E7" s="9" t="s">
        <v>15</v>
      </c>
      <c r="F7" s="10"/>
      <c r="G7" s="10"/>
      <c r="H7" s="11" t="s">
        <v>16</v>
      </c>
      <c r="I7" s="11" t="s">
        <v>148</v>
      </c>
      <c r="J7" s="12" t="s">
        <v>100</v>
      </c>
      <c r="K7" s="12" t="s">
        <v>100</v>
      </c>
      <c r="L7" s="13">
        <f>SUM(L8:L24)</f>
        <v>1109724</v>
      </c>
      <c r="M7" s="12" t="s">
        <v>100</v>
      </c>
      <c r="N7" s="13">
        <f>SUM(N8:N24)</f>
        <v>1158540</v>
      </c>
      <c r="O7" s="12" t="s">
        <v>100</v>
      </c>
      <c r="P7" s="13">
        <f>SUM(P8:P24)</f>
        <v>1256200</v>
      </c>
      <c r="Q7" s="12" t="s">
        <v>100</v>
      </c>
      <c r="R7" s="13">
        <f>SUM(R8:R24)</f>
        <v>1291200</v>
      </c>
      <c r="S7" s="12" t="s">
        <v>100</v>
      </c>
      <c r="T7" s="13">
        <f>SUM(T8:T24)</f>
        <v>1348700</v>
      </c>
      <c r="U7" s="12" t="s">
        <v>100</v>
      </c>
      <c r="V7" s="13">
        <f>SUM(V8:V24)</f>
        <v>1406200</v>
      </c>
      <c r="W7" s="2"/>
    </row>
    <row r="8" spans="1:23" ht="38.4">
      <c r="A8" s="4"/>
      <c r="B8" s="4"/>
      <c r="C8" s="14" t="s">
        <v>160</v>
      </c>
      <c r="D8" s="14" t="s">
        <v>14</v>
      </c>
      <c r="E8" s="14" t="s">
        <v>15</v>
      </c>
      <c r="F8" s="14" t="s">
        <v>15</v>
      </c>
      <c r="G8" s="14"/>
      <c r="H8" s="4" t="s">
        <v>17</v>
      </c>
      <c r="I8" s="4" t="s">
        <v>18</v>
      </c>
      <c r="J8" s="7"/>
      <c r="K8" s="7" t="s">
        <v>102</v>
      </c>
      <c r="L8" s="15">
        <v>2000</v>
      </c>
      <c r="M8" s="15" t="s">
        <v>102</v>
      </c>
      <c r="N8" s="15">
        <v>2000</v>
      </c>
      <c r="O8" s="15" t="s">
        <v>102</v>
      </c>
      <c r="P8" s="15">
        <v>2000</v>
      </c>
      <c r="Q8" s="15" t="s">
        <v>102</v>
      </c>
      <c r="R8" s="15">
        <v>2000</v>
      </c>
      <c r="S8" s="15" t="s">
        <v>102</v>
      </c>
      <c r="T8" s="15">
        <v>2000</v>
      </c>
      <c r="U8" s="15" t="s">
        <v>102</v>
      </c>
      <c r="V8" s="15">
        <v>2000</v>
      </c>
    </row>
    <row r="9" spans="1:23" ht="38.4">
      <c r="A9" s="4"/>
      <c r="B9" s="4"/>
      <c r="C9" s="14" t="s">
        <v>160</v>
      </c>
      <c r="D9" s="14" t="s">
        <v>14</v>
      </c>
      <c r="E9" s="14" t="s">
        <v>15</v>
      </c>
      <c r="F9" s="14" t="s">
        <v>36</v>
      </c>
      <c r="G9" s="14"/>
      <c r="H9" s="4" t="s">
        <v>19</v>
      </c>
      <c r="I9" s="4" t="s">
        <v>20</v>
      </c>
      <c r="J9" s="7"/>
      <c r="K9" s="7" t="s">
        <v>103</v>
      </c>
      <c r="L9" s="15">
        <v>129542</v>
      </c>
      <c r="M9" s="15" t="s">
        <v>103</v>
      </c>
      <c r="N9" s="15">
        <v>130200</v>
      </c>
      <c r="O9" s="15" t="s">
        <v>103</v>
      </c>
      <c r="P9" s="15">
        <v>150000</v>
      </c>
      <c r="Q9" s="15" t="s">
        <v>103</v>
      </c>
      <c r="R9" s="15">
        <v>160000</v>
      </c>
      <c r="S9" s="15" t="s">
        <v>103</v>
      </c>
      <c r="T9" s="15">
        <v>170000</v>
      </c>
      <c r="U9" s="15" t="s">
        <v>103</v>
      </c>
      <c r="V9" s="15">
        <v>180000</v>
      </c>
    </row>
    <row r="10" spans="1:23" ht="57.6">
      <c r="A10" s="4"/>
      <c r="B10" s="4"/>
      <c r="C10" s="14" t="s">
        <v>160</v>
      </c>
      <c r="D10" s="14" t="s">
        <v>14</v>
      </c>
      <c r="E10" s="14" t="s">
        <v>15</v>
      </c>
      <c r="F10" s="14" t="s">
        <v>37</v>
      </c>
      <c r="G10" s="14"/>
      <c r="H10" s="4" t="s">
        <v>21</v>
      </c>
      <c r="I10" s="4" t="s">
        <v>22</v>
      </c>
      <c r="J10" s="7"/>
      <c r="K10" s="7" t="s">
        <v>103</v>
      </c>
      <c r="L10" s="15">
        <v>8500</v>
      </c>
      <c r="M10" s="15" t="s">
        <v>103</v>
      </c>
      <c r="N10" s="15">
        <v>4840</v>
      </c>
      <c r="O10" s="15" t="s">
        <v>103</v>
      </c>
      <c r="P10" s="15">
        <v>9000</v>
      </c>
      <c r="Q10" s="15" t="s">
        <v>103</v>
      </c>
      <c r="R10" s="15">
        <v>9000</v>
      </c>
      <c r="S10" s="15" t="s">
        <v>103</v>
      </c>
      <c r="T10" s="15">
        <v>10000</v>
      </c>
      <c r="U10" s="15" t="s">
        <v>103</v>
      </c>
      <c r="V10" s="15">
        <v>10000</v>
      </c>
    </row>
    <row r="11" spans="1:23" ht="76.8">
      <c r="A11" s="4"/>
      <c r="B11" s="4"/>
      <c r="C11" s="14" t="s">
        <v>160</v>
      </c>
      <c r="D11" s="14" t="s">
        <v>14</v>
      </c>
      <c r="E11" s="14" t="s">
        <v>15</v>
      </c>
      <c r="F11" s="14" t="s">
        <v>38</v>
      </c>
      <c r="G11" s="14"/>
      <c r="H11" s="4" t="s">
        <v>23</v>
      </c>
      <c r="I11" s="4" t="s">
        <v>24</v>
      </c>
      <c r="J11" s="7"/>
      <c r="K11" s="7" t="s">
        <v>104</v>
      </c>
      <c r="L11" s="15">
        <v>115023</v>
      </c>
      <c r="M11" s="15" t="s">
        <v>104</v>
      </c>
      <c r="N11" s="15">
        <v>120000</v>
      </c>
      <c r="O11" s="15" t="s">
        <v>121</v>
      </c>
      <c r="P11" s="15">
        <v>150000</v>
      </c>
      <c r="Q11" s="15" t="s">
        <v>121</v>
      </c>
      <c r="R11" s="15">
        <v>150000</v>
      </c>
      <c r="S11" s="15" t="s">
        <v>121</v>
      </c>
      <c r="T11" s="15">
        <v>150000</v>
      </c>
      <c r="U11" s="15" t="s">
        <v>121</v>
      </c>
      <c r="V11" s="15">
        <v>150000</v>
      </c>
    </row>
    <row r="12" spans="1:23" ht="48">
      <c r="A12" s="4"/>
      <c r="B12" s="4"/>
      <c r="C12" s="14" t="s">
        <v>160</v>
      </c>
      <c r="D12" s="14" t="s">
        <v>14</v>
      </c>
      <c r="E12" s="14" t="s">
        <v>15</v>
      </c>
      <c r="F12" s="14" t="s">
        <v>39</v>
      </c>
      <c r="G12" s="14"/>
      <c r="H12" s="4" t="s">
        <v>25</v>
      </c>
      <c r="I12" s="4" t="s">
        <v>26</v>
      </c>
      <c r="J12" s="7"/>
      <c r="K12" s="7" t="s">
        <v>105</v>
      </c>
      <c r="L12" s="15">
        <v>131360</v>
      </c>
      <c r="M12" s="15" t="s">
        <v>105</v>
      </c>
      <c r="N12" s="15">
        <v>150000</v>
      </c>
      <c r="O12" s="15" t="s">
        <v>105</v>
      </c>
      <c r="P12" s="15">
        <v>150000</v>
      </c>
      <c r="Q12" s="15" t="s">
        <v>105</v>
      </c>
      <c r="R12" s="15">
        <v>150000</v>
      </c>
      <c r="S12" s="15" t="s">
        <v>105</v>
      </c>
      <c r="T12" s="15">
        <v>150000</v>
      </c>
      <c r="U12" s="15" t="s">
        <v>105</v>
      </c>
      <c r="V12" s="15">
        <v>150000</v>
      </c>
    </row>
    <row r="13" spans="1:23" ht="57.6">
      <c r="A13" s="4"/>
      <c r="B13" s="4"/>
      <c r="C13" s="14" t="s">
        <v>160</v>
      </c>
      <c r="D13" s="14" t="s">
        <v>14</v>
      </c>
      <c r="E13" s="14" t="s">
        <v>15</v>
      </c>
      <c r="F13" s="14" t="s">
        <v>40</v>
      </c>
      <c r="G13" s="14"/>
      <c r="H13" s="4" t="s">
        <v>27</v>
      </c>
      <c r="I13" s="4" t="s">
        <v>28</v>
      </c>
      <c r="J13" s="7"/>
      <c r="K13" s="7" t="s">
        <v>106</v>
      </c>
      <c r="L13" s="15">
        <v>100900</v>
      </c>
      <c r="M13" s="15" t="s">
        <v>106</v>
      </c>
      <c r="N13" s="15">
        <v>105000</v>
      </c>
      <c r="O13" s="15" t="s">
        <v>106</v>
      </c>
      <c r="P13" s="15">
        <v>107000</v>
      </c>
      <c r="Q13" s="15" t="s">
        <v>106</v>
      </c>
      <c r="R13" s="15">
        <v>107000</v>
      </c>
      <c r="S13" s="15" t="s">
        <v>106</v>
      </c>
      <c r="T13" s="15">
        <v>108500</v>
      </c>
      <c r="U13" s="15" t="s">
        <v>106</v>
      </c>
      <c r="V13" s="15">
        <v>110000</v>
      </c>
    </row>
    <row r="14" spans="1:23" ht="38.4">
      <c r="A14" s="4"/>
      <c r="B14" s="4"/>
      <c r="C14" s="14" t="s">
        <v>160</v>
      </c>
      <c r="D14" s="14" t="s">
        <v>14</v>
      </c>
      <c r="E14" s="14" t="s">
        <v>15</v>
      </c>
      <c r="F14" s="14" t="s">
        <v>14</v>
      </c>
      <c r="G14" s="14"/>
      <c r="H14" s="4" t="s">
        <v>29</v>
      </c>
      <c r="I14" s="4" t="s">
        <v>30</v>
      </c>
      <c r="J14" s="7"/>
      <c r="K14" s="7" t="s">
        <v>107</v>
      </c>
      <c r="L14" s="15">
        <v>20450</v>
      </c>
      <c r="M14" s="15" t="s">
        <v>107</v>
      </c>
      <c r="N14" s="15">
        <v>24000</v>
      </c>
      <c r="O14" s="15" t="s">
        <v>107</v>
      </c>
      <c r="P14" s="15">
        <v>25000</v>
      </c>
      <c r="Q14" s="15" t="s">
        <v>107</v>
      </c>
      <c r="R14" s="15">
        <v>35000</v>
      </c>
      <c r="S14" s="15" t="s">
        <v>107</v>
      </c>
      <c r="T14" s="15">
        <v>45000</v>
      </c>
      <c r="U14" s="15" t="s">
        <v>107</v>
      </c>
      <c r="V14" s="15">
        <v>50000</v>
      </c>
    </row>
    <row r="15" spans="1:23" ht="28.8">
      <c r="A15" s="4"/>
      <c r="B15" s="4"/>
      <c r="C15" s="14" t="s">
        <v>160</v>
      </c>
      <c r="D15" s="14" t="s">
        <v>14</v>
      </c>
      <c r="E15" s="14" t="s">
        <v>15</v>
      </c>
      <c r="F15" s="14" t="s">
        <v>41</v>
      </c>
      <c r="G15" s="14"/>
      <c r="H15" s="4" t="s">
        <v>31</v>
      </c>
      <c r="I15" s="4" t="s">
        <v>32</v>
      </c>
      <c r="J15" s="7"/>
      <c r="K15" s="7" t="s">
        <v>108</v>
      </c>
      <c r="L15" s="15">
        <v>35000</v>
      </c>
      <c r="M15" s="15" t="s">
        <v>108</v>
      </c>
      <c r="N15" s="15">
        <v>35000</v>
      </c>
      <c r="O15" s="15" t="s">
        <v>108</v>
      </c>
      <c r="P15" s="15">
        <v>35000</v>
      </c>
      <c r="Q15" s="15" t="s">
        <v>108</v>
      </c>
      <c r="R15" s="15">
        <v>35000</v>
      </c>
      <c r="S15" s="15" t="s">
        <v>108</v>
      </c>
      <c r="T15" s="15">
        <v>35000</v>
      </c>
      <c r="U15" s="15" t="s">
        <v>108</v>
      </c>
      <c r="V15" s="15">
        <v>35000</v>
      </c>
    </row>
    <row r="16" spans="1:23" ht="48">
      <c r="A16" s="4"/>
      <c r="B16" s="4"/>
      <c r="C16" s="14" t="s">
        <v>160</v>
      </c>
      <c r="D16" s="14" t="s">
        <v>14</v>
      </c>
      <c r="E16" s="14" t="s">
        <v>15</v>
      </c>
      <c r="F16" s="14" t="s">
        <v>42</v>
      </c>
      <c r="G16" s="14"/>
      <c r="H16" s="4" t="s">
        <v>33</v>
      </c>
      <c r="I16" s="4" t="s">
        <v>34</v>
      </c>
      <c r="J16" s="7"/>
      <c r="K16" s="7" t="s">
        <v>109</v>
      </c>
      <c r="L16" s="15">
        <v>16000</v>
      </c>
      <c r="M16" s="15" t="s">
        <v>109</v>
      </c>
      <c r="N16" s="15">
        <v>18000</v>
      </c>
      <c r="O16" s="15" t="s">
        <v>109</v>
      </c>
      <c r="P16" s="15">
        <v>20000</v>
      </c>
      <c r="Q16" s="15" t="s">
        <v>109</v>
      </c>
      <c r="R16" s="15">
        <v>25000</v>
      </c>
      <c r="S16" s="15" t="s">
        <v>109</v>
      </c>
      <c r="T16" s="15">
        <v>30000</v>
      </c>
      <c r="U16" s="15" t="s">
        <v>109</v>
      </c>
      <c r="V16" s="15">
        <v>35000</v>
      </c>
    </row>
    <row r="17" spans="1:22" ht="86.4">
      <c r="A17" s="4"/>
      <c r="B17" s="4"/>
      <c r="C17" s="14" t="s">
        <v>160</v>
      </c>
      <c r="D17" s="14" t="s">
        <v>14</v>
      </c>
      <c r="E17" s="14" t="s">
        <v>15</v>
      </c>
      <c r="F17" s="14" t="s">
        <v>43</v>
      </c>
      <c r="G17" s="14"/>
      <c r="H17" s="4" t="s">
        <v>44</v>
      </c>
      <c r="I17" s="4" t="s">
        <v>35</v>
      </c>
      <c r="J17" s="7"/>
      <c r="K17" s="7" t="s">
        <v>101</v>
      </c>
      <c r="L17" s="15">
        <v>18600</v>
      </c>
      <c r="M17" s="15" t="s">
        <v>101</v>
      </c>
      <c r="N17" s="15">
        <v>19000</v>
      </c>
      <c r="O17" s="15" t="s">
        <v>101</v>
      </c>
      <c r="P17" s="15">
        <v>20000</v>
      </c>
      <c r="Q17" s="15" t="s">
        <v>101</v>
      </c>
      <c r="R17" s="15">
        <v>20000</v>
      </c>
      <c r="S17" s="15" t="s">
        <v>101</v>
      </c>
      <c r="T17" s="15">
        <v>25000</v>
      </c>
      <c r="U17" s="15" t="s">
        <v>101</v>
      </c>
      <c r="V17" s="15">
        <v>25000</v>
      </c>
    </row>
    <row r="18" spans="1:22" ht="48">
      <c r="A18" s="4"/>
      <c r="B18" s="4"/>
      <c r="C18" s="14" t="s">
        <v>160</v>
      </c>
      <c r="D18" s="14" t="s">
        <v>14</v>
      </c>
      <c r="E18" s="14" t="s">
        <v>15</v>
      </c>
      <c r="F18" s="14" t="s">
        <v>65</v>
      </c>
      <c r="G18" s="14"/>
      <c r="H18" s="4" t="s">
        <v>45</v>
      </c>
      <c r="I18" s="4" t="s">
        <v>46</v>
      </c>
      <c r="J18" s="4"/>
      <c r="K18" s="7" t="s">
        <v>112</v>
      </c>
      <c r="L18" s="15">
        <v>29800</v>
      </c>
      <c r="M18" s="15" t="s">
        <v>122</v>
      </c>
      <c r="N18" s="15">
        <v>35000</v>
      </c>
      <c r="O18" s="15" t="s">
        <v>122</v>
      </c>
      <c r="P18" s="15">
        <v>50000</v>
      </c>
      <c r="Q18" s="15" t="s">
        <v>122</v>
      </c>
      <c r="R18" s="15">
        <v>60000</v>
      </c>
      <c r="S18" s="15" t="s">
        <v>122</v>
      </c>
      <c r="T18" s="15">
        <v>60000</v>
      </c>
      <c r="U18" s="15" t="s">
        <v>122</v>
      </c>
      <c r="V18" s="15">
        <v>70000</v>
      </c>
    </row>
    <row r="19" spans="1:22" ht="38.4">
      <c r="A19" s="4"/>
      <c r="B19" s="4"/>
      <c r="C19" s="14" t="s">
        <v>160</v>
      </c>
      <c r="D19" s="14" t="s">
        <v>14</v>
      </c>
      <c r="E19" s="14" t="s">
        <v>15</v>
      </c>
      <c r="F19" s="14" t="s">
        <v>66</v>
      </c>
      <c r="G19" s="14"/>
      <c r="H19" s="4" t="s">
        <v>47</v>
      </c>
      <c r="I19" s="4" t="s">
        <v>48</v>
      </c>
      <c r="J19" s="4"/>
      <c r="K19" s="7" t="s">
        <v>103</v>
      </c>
      <c r="L19" s="15">
        <v>2100</v>
      </c>
      <c r="M19" s="15" t="s">
        <v>103</v>
      </c>
      <c r="N19" s="15">
        <v>2500</v>
      </c>
      <c r="O19" s="15" t="s">
        <v>103</v>
      </c>
      <c r="P19" s="15">
        <v>4200</v>
      </c>
      <c r="Q19" s="15" t="s">
        <v>103</v>
      </c>
      <c r="R19" s="15">
        <v>4200</v>
      </c>
      <c r="S19" s="15" t="s">
        <v>103</v>
      </c>
      <c r="T19" s="15">
        <v>4200</v>
      </c>
      <c r="U19" s="15" t="s">
        <v>103</v>
      </c>
      <c r="V19" s="15">
        <v>4200</v>
      </c>
    </row>
    <row r="20" spans="1:22" ht="67.2">
      <c r="A20" s="4"/>
      <c r="B20" s="4"/>
      <c r="C20" s="14" t="s">
        <v>160</v>
      </c>
      <c r="D20" s="14" t="s">
        <v>14</v>
      </c>
      <c r="E20" s="14" t="s">
        <v>15</v>
      </c>
      <c r="F20" s="14" t="s">
        <v>67</v>
      </c>
      <c r="G20" s="14"/>
      <c r="H20" s="4" t="s">
        <v>49</v>
      </c>
      <c r="I20" s="4" t="s">
        <v>50</v>
      </c>
      <c r="J20" s="4"/>
      <c r="K20" s="7" t="s">
        <v>113</v>
      </c>
      <c r="L20" s="15">
        <v>8000</v>
      </c>
      <c r="M20" s="15" t="s">
        <v>113</v>
      </c>
      <c r="N20" s="15">
        <v>8000</v>
      </c>
      <c r="O20" s="15" t="s">
        <v>113</v>
      </c>
      <c r="P20" s="15">
        <v>9000</v>
      </c>
      <c r="Q20" s="15" t="s">
        <v>123</v>
      </c>
      <c r="R20" s="15">
        <v>9000</v>
      </c>
      <c r="S20" s="15" t="s">
        <v>113</v>
      </c>
      <c r="T20" s="15">
        <v>9000</v>
      </c>
      <c r="U20" s="15" t="s">
        <v>113</v>
      </c>
      <c r="V20" s="15">
        <v>10000</v>
      </c>
    </row>
    <row r="21" spans="1:22" ht="48">
      <c r="A21" s="4"/>
      <c r="B21" s="4"/>
      <c r="C21" s="14" t="s">
        <v>160</v>
      </c>
      <c r="D21" s="14" t="s">
        <v>14</v>
      </c>
      <c r="E21" s="14" t="s">
        <v>15</v>
      </c>
      <c r="F21" s="14" t="s">
        <v>68</v>
      </c>
      <c r="G21" s="14"/>
      <c r="H21" s="4" t="s">
        <v>51</v>
      </c>
      <c r="I21" s="4" t="s">
        <v>52</v>
      </c>
      <c r="J21" s="4"/>
      <c r="K21" s="7" t="s">
        <v>114</v>
      </c>
      <c r="L21" s="15">
        <v>142500</v>
      </c>
      <c r="M21" s="15" t="s">
        <v>124</v>
      </c>
      <c r="N21" s="15">
        <v>145000</v>
      </c>
      <c r="O21" s="15" t="s">
        <v>125</v>
      </c>
      <c r="P21" s="15">
        <v>150000</v>
      </c>
      <c r="Q21" s="15" t="s">
        <v>125</v>
      </c>
      <c r="R21" s="15">
        <v>150000</v>
      </c>
      <c r="S21" s="15" t="s">
        <v>126</v>
      </c>
      <c r="T21" s="15">
        <v>160000</v>
      </c>
      <c r="U21" s="15" t="s">
        <v>127</v>
      </c>
      <c r="V21" s="15">
        <v>170000</v>
      </c>
    </row>
    <row r="22" spans="1:22" ht="67.2">
      <c r="A22" s="4"/>
      <c r="B22" s="4"/>
      <c r="C22" s="14" t="s">
        <v>160</v>
      </c>
      <c r="D22" s="14" t="s">
        <v>14</v>
      </c>
      <c r="E22" s="14" t="s">
        <v>15</v>
      </c>
      <c r="F22" s="14" t="s">
        <v>69</v>
      </c>
      <c r="G22" s="14"/>
      <c r="H22" s="4" t="s">
        <v>53</v>
      </c>
      <c r="I22" s="4" t="s">
        <v>54</v>
      </c>
      <c r="J22" s="4"/>
      <c r="K22" s="7" t="s">
        <v>115</v>
      </c>
      <c r="L22" s="15">
        <v>147750</v>
      </c>
      <c r="M22" s="15" t="s">
        <v>128</v>
      </c>
      <c r="N22" s="15">
        <v>150000</v>
      </c>
      <c r="O22" s="15" t="s">
        <v>128</v>
      </c>
      <c r="P22" s="15">
        <v>150000</v>
      </c>
      <c r="Q22" s="15" t="s">
        <v>128</v>
      </c>
      <c r="R22" s="15">
        <v>150000</v>
      </c>
      <c r="S22" s="15" t="s">
        <v>129</v>
      </c>
      <c r="T22" s="15">
        <v>160000</v>
      </c>
      <c r="U22" s="15" t="s">
        <v>130</v>
      </c>
      <c r="V22" s="15">
        <v>170000</v>
      </c>
    </row>
    <row r="23" spans="1:22" ht="67.2">
      <c r="A23" s="4"/>
      <c r="B23" s="4"/>
      <c r="C23" s="14" t="s">
        <v>160</v>
      </c>
      <c r="D23" s="14" t="s">
        <v>14</v>
      </c>
      <c r="E23" s="14" t="s">
        <v>15</v>
      </c>
      <c r="F23" s="14" t="s">
        <v>70</v>
      </c>
      <c r="G23" s="14"/>
      <c r="H23" s="4" t="s">
        <v>55</v>
      </c>
      <c r="I23" s="4" t="s">
        <v>56</v>
      </c>
      <c r="J23" s="4"/>
      <c r="K23" s="7" t="s">
        <v>116</v>
      </c>
      <c r="L23" s="15">
        <v>67500</v>
      </c>
      <c r="M23" s="15" t="s">
        <v>131</v>
      </c>
      <c r="N23" s="15">
        <v>70000</v>
      </c>
      <c r="O23" s="15" t="s">
        <v>132</v>
      </c>
      <c r="P23" s="15">
        <v>75000</v>
      </c>
      <c r="Q23" s="15" t="s">
        <v>132</v>
      </c>
      <c r="R23" s="15">
        <v>75000</v>
      </c>
      <c r="S23" s="15" t="s">
        <v>133</v>
      </c>
      <c r="T23" s="15">
        <v>80000</v>
      </c>
      <c r="U23" s="15" t="s">
        <v>134</v>
      </c>
      <c r="V23" s="15">
        <v>85000</v>
      </c>
    </row>
    <row r="24" spans="1:22" ht="57.6">
      <c r="A24" s="4"/>
      <c r="B24" s="4"/>
      <c r="C24" s="14" t="s">
        <v>160</v>
      </c>
      <c r="D24" s="14" t="s">
        <v>14</v>
      </c>
      <c r="E24" s="14" t="s">
        <v>15</v>
      </c>
      <c r="F24" s="14" t="s">
        <v>71</v>
      </c>
      <c r="G24" s="14"/>
      <c r="H24" s="4" t="s">
        <v>57</v>
      </c>
      <c r="I24" s="4" t="s">
        <v>58</v>
      </c>
      <c r="J24" s="4"/>
      <c r="K24" s="7" t="s">
        <v>117</v>
      </c>
      <c r="L24" s="15">
        <v>134699</v>
      </c>
      <c r="M24" s="15" t="s">
        <v>117</v>
      </c>
      <c r="N24" s="15">
        <v>140000</v>
      </c>
      <c r="O24" s="15" t="s">
        <v>117</v>
      </c>
      <c r="P24" s="15">
        <v>150000</v>
      </c>
      <c r="Q24" s="15" t="s">
        <v>117</v>
      </c>
      <c r="R24" s="15">
        <v>150000</v>
      </c>
      <c r="S24" s="15" t="s">
        <v>117</v>
      </c>
      <c r="T24" s="15">
        <v>150000</v>
      </c>
      <c r="U24" s="15" t="s">
        <v>117</v>
      </c>
      <c r="V24" s="15">
        <v>150000</v>
      </c>
    </row>
    <row r="25" spans="1:22" ht="76.8">
      <c r="A25" s="4"/>
      <c r="B25" s="4"/>
      <c r="C25" s="16" t="s">
        <v>160</v>
      </c>
      <c r="D25" s="16" t="s">
        <v>14</v>
      </c>
      <c r="E25" s="16" t="s">
        <v>36</v>
      </c>
      <c r="F25" s="11"/>
      <c r="G25" s="11"/>
      <c r="H25" s="11" t="s">
        <v>59</v>
      </c>
      <c r="I25" s="11" t="s">
        <v>149</v>
      </c>
      <c r="J25" s="12" t="s">
        <v>100</v>
      </c>
      <c r="K25" s="17">
        <v>1</v>
      </c>
      <c r="L25" s="18">
        <f>SUM(L26:L27)</f>
        <v>25000</v>
      </c>
      <c r="M25" s="17">
        <v>1</v>
      </c>
      <c r="N25" s="18">
        <f>SUM(N26:N27)</f>
        <v>75000</v>
      </c>
      <c r="O25" s="17">
        <v>1</v>
      </c>
      <c r="P25" s="18">
        <f>SUM(P26:P27)</f>
        <v>80000</v>
      </c>
      <c r="Q25" s="17">
        <v>1</v>
      </c>
      <c r="R25" s="18">
        <f>SUM(R26:R27)</f>
        <v>85000</v>
      </c>
      <c r="S25" s="17">
        <v>1</v>
      </c>
      <c r="T25" s="18">
        <f>SUM(T26:T27)</f>
        <v>90000</v>
      </c>
      <c r="U25" s="17">
        <v>1</v>
      </c>
      <c r="V25" s="18">
        <f>SUM(V26:V27)</f>
        <v>95000</v>
      </c>
    </row>
    <row r="26" spans="1:22" ht="57.6">
      <c r="A26" s="4"/>
      <c r="B26" s="4"/>
      <c r="C26" s="14" t="s">
        <v>160</v>
      </c>
      <c r="D26" s="14" t="s">
        <v>14</v>
      </c>
      <c r="E26" s="14" t="s">
        <v>36</v>
      </c>
      <c r="F26" s="14" t="s">
        <v>71</v>
      </c>
      <c r="G26" s="14"/>
      <c r="H26" s="4" t="s">
        <v>60</v>
      </c>
      <c r="I26" s="4" t="s">
        <v>72</v>
      </c>
      <c r="J26" s="4"/>
      <c r="K26" s="7" t="s">
        <v>118</v>
      </c>
      <c r="L26" s="15">
        <v>0</v>
      </c>
      <c r="M26" s="15" t="s">
        <v>118</v>
      </c>
      <c r="N26" s="15">
        <v>50000</v>
      </c>
      <c r="O26" s="15" t="s">
        <v>118</v>
      </c>
      <c r="P26" s="15">
        <v>50000</v>
      </c>
      <c r="Q26" s="15" t="s">
        <v>118</v>
      </c>
      <c r="R26" s="15">
        <v>50000</v>
      </c>
      <c r="S26" s="15" t="s">
        <v>118</v>
      </c>
      <c r="T26" s="15">
        <v>50000</v>
      </c>
      <c r="U26" s="15" t="s">
        <v>118</v>
      </c>
      <c r="V26" s="15">
        <v>50000</v>
      </c>
    </row>
    <row r="27" spans="1:22" ht="38.4">
      <c r="A27" s="4"/>
      <c r="B27" s="4"/>
      <c r="C27" s="14" t="s">
        <v>160</v>
      </c>
      <c r="D27" s="14" t="s">
        <v>14</v>
      </c>
      <c r="E27" s="14" t="s">
        <v>36</v>
      </c>
      <c r="F27" s="14" t="s">
        <v>73</v>
      </c>
      <c r="G27" s="14"/>
      <c r="H27" s="4" t="s">
        <v>61</v>
      </c>
      <c r="I27" s="4" t="s">
        <v>62</v>
      </c>
      <c r="J27" s="4"/>
      <c r="K27" s="7" t="s">
        <v>119</v>
      </c>
      <c r="L27" s="15">
        <v>25000</v>
      </c>
      <c r="M27" s="15" t="s">
        <v>119</v>
      </c>
      <c r="N27" s="15">
        <v>25000</v>
      </c>
      <c r="O27" s="15" t="s">
        <v>119</v>
      </c>
      <c r="P27" s="15">
        <v>30000</v>
      </c>
      <c r="Q27" s="15" t="s">
        <v>119</v>
      </c>
      <c r="R27" s="15">
        <v>35000</v>
      </c>
      <c r="S27" s="15" t="s">
        <v>119</v>
      </c>
      <c r="T27" s="15">
        <v>40000</v>
      </c>
      <c r="U27" s="15" t="s">
        <v>119</v>
      </c>
      <c r="V27" s="15">
        <v>45000</v>
      </c>
    </row>
    <row r="28" spans="1:22" ht="57.6">
      <c r="A28" s="4"/>
      <c r="B28" s="4"/>
      <c r="C28" s="16" t="s">
        <v>160</v>
      </c>
      <c r="D28" s="16" t="s">
        <v>14</v>
      </c>
      <c r="E28" s="16" t="s">
        <v>37</v>
      </c>
      <c r="F28" s="11"/>
      <c r="G28" s="11"/>
      <c r="H28" s="11" t="s">
        <v>63</v>
      </c>
      <c r="I28" s="11" t="s">
        <v>64</v>
      </c>
      <c r="J28" s="12" t="s">
        <v>100</v>
      </c>
      <c r="K28" s="17">
        <v>1</v>
      </c>
      <c r="L28" s="18">
        <f>SUM(L29)</f>
        <v>0</v>
      </c>
      <c r="M28" s="17">
        <v>1</v>
      </c>
      <c r="N28" s="18">
        <f>SUM(N29)</f>
        <v>0</v>
      </c>
      <c r="O28" s="17">
        <v>1</v>
      </c>
      <c r="P28" s="18">
        <f>SUM(P29)</f>
        <v>54000</v>
      </c>
      <c r="Q28" s="17">
        <v>1</v>
      </c>
      <c r="R28" s="18">
        <f>SUM(R29)</f>
        <v>18000</v>
      </c>
      <c r="S28" s="17">
        <v>1</v>
      </c>
      <c r="T28" s="18">
        <f>SUM(T29)</f>
        <v>18000</v>
      </c>
      <c r="U28" s="17">
        <v>1</v>
      </c>
      <c r="V28" s="18">
        <f>SUM(V29)</f>
        <v>18000</v>
      </c>
    </row>
    <row r="29" spans="1:22" ht="57.6">
      <c r="A29" s="4"/>
      <c r="B29" s="4"/>
      <c r="C29" s="14" t="s">
        <v>160</v>
      </c>
      <c r="D29" s="14" t="s">
        <v>14</v>
      </c>
      <c r="E29" s="14" t="s">
        <v>37</v>
      </c>
      <c r="F29" s="14" t="s">
        <v>36</v>
      </c>
      <c r="G29" s="14"/>
      <c r="H29" s="4" t="s">
        <v>74</v>
      </c>
      <c r="I29" s="4" t="s">
        <v>75</v>
      </c>
      <c r="J29" s="4"/>
      <c r="K29" s="7" t="s">
        <v>120</v>
      </c>
      <c r="L29" s="15" t="s">
        <v>120</v>
      </c>
      <c r="M29" s="15" t="s">
        <v>120</v>
      </c>
      <c r="N29" s="15" t="s">
        <v>120</v>
      </c>
      <c r="O29" s="15" t="s">
        <v>135</v>
      </c>
      <c r="P29" s="15">
        <v>54000</v>
      </c>
      <c r="Q29" s="15" t="s">
        <v>136</v>
      </c>
      <c r="R29" s="15">
        <v>18000</v>
      </c>
      <c r="S29" s="15" t="s">
        <v>136</v>
      </c>
      <c r="T29" s="15">
        <v>18000</v>
      </c>
      <c r="U29" s="15" t="s">
        <v>136</v>
      </c>
      <c r="V29" s="15">
        <v>18000</v>
      </c>
    </row>
    <row r="30" spans="1:22" ht="76.8">
      <c r="A30" s="4"/>
      <c r="B30" s="4"/>
      <c r="C30" s="14" t="s">
        <v>160</v>
      </c>
      <c r="D30" s="16" t="s">
        <v>14</v>
      </c>
      <c r="E30" s="16" t="s">
        <v>91</v>
      </c>
      <c r="F30" s="14"/>
      <c r="G30" s="14"/>
      <c r="H30" s="11" t="s">
        <v>76</v>
      </c>
      <c r="I30" s="11" t="s">
        <v>150</v>
      </c>
      <c r="J30" s="12" t="s">
        <v>100</v>
      </c>
      <c r="K30" s="17">
        <v>1</v>
      </c>
      <c r="L30" s="18">
        <f>SUM(L31)</f>
        <v>70000</v>
      </c>
      <c r="M30" s="17">
        <v>1</v>
      </c>
      <c r="N30" s="18">
        <f>SUM(N31)</f>
        <v>75000</v>
      </c>
      <c r="O30" s="17">
        <v>1</v>
      </c>
      <c r="P30" s="18">
        <f>SUM(P31)</f>
        <v>105000</v>
      </c>
      <c r="Q30" s="17">
        <v>1</v>
      </c>
      <c r="R30" s="18">
        <f>SUM(R31)</f>
        <v>105000</v>
      </c>
      <c r="S30" s="17">
        <v>1</v>
      </c>
      <c r="T30" s="18">
        <f>SUM(T31)</f>
        <v>105000</v>
      </c>
      <c r="U30" s="17">
        <v>1</v>
      </c>
      <c r="V30" s="18">
        <f>SUM(V31)</f>
        <v>105000</v>
      </c>
    </row>
    <row r="31" spans="1:22" ht="76.8">
      <c r="A31" s="4"/>
      <c r="B31" s="4"/>
      <c r="C31" s="14" t="s">
        <v>160</v>
      </c>
      <c r="D31" s="14" t="s">
        <v>14</v>
      </c>
      <c r="E31" s="14" t="s">
        <v>91</v>
      </c>
      <c r="F31" s="14" t="s">
        <v>37</v>
      </c>
      <c r="G31" s="14"/>
      <c r="H31" s="4" t="s">
        <v>77</v>
      </c>
      <c r="I31" s="4" t="s">
        <v>78</v>
      </c>
      <c r="J31" s="4"/>
      <c r="K31" s="7" t="s">
        <v>137</v>
      </c>
      <c r="L31" s="15">
        <v>70000</v>
      </c>
      <c r="M31" s="15" t="s">
        <v>138</v>
      </c>
      <c r="N31" s="15">
        <v>75000</v>
      </c>
      <c r="O31" s="15" t="s">
        <v>139</v>
      </c>
      <c r="P31" s="15">
        <v>105000</v>
      </c>
      <c r="Q31" s="15" t="s">
        <v>139</v>
      </c>
      <c r="R31" s="15">
        <v>105000</v>
      </c>
      <c r="S31" s="15" t="s">
        <v>139</v>
      </c>
      <c r="T31" s="15">
        <v>105000</v>
      </c>
      <c r="U31" s="15" t="s">
        <v>139</v>
      </c>
      <c r="V31" s="15">
        <v>105000</v>
      </c>
    </row>
    <row r="32" spans="1:22" ht="76.8">
      <c r="A32" s="19"/>
      <c r="B32" s="19"/>
      <c r="C32" s="16" t="s">
        <v>160</v>
      </c>
      <c r="D32" s="16" t="s">
        <v>14</v>
      </c>
      <c r="E32" s="16" t="s">
        <v>38</v>
      </c>
      <c r="F32" s="19"/>
      <c r="G32" s="19"/>
      <c r="H32" s="11" t="s">
        <v>79</v>
      </c>
      <c r="I32" s="11" t="s">
        <v>151</v>
      </c>
      <c r="J32" s="12" t="s">
        <v>100</v>
      </c>
      <c r="K32" s="17">
        <v>1</v>
      </c>
      <c r="L32" s="18">
        <f>SUM(L33:L35)</f>
        <v>60000</v>
      </c>
      <c r="M32" s="17">
        <v>1</v>
      </c>
      <c r="N32" s="18">
        <f>SUM(N33:N35)</f>
        <v>60000</v>
      </c>
      <c r="O32" s="17">
        <v>1</v>
      </c>
      <c r="P32" s="18">
        <f>SUM(P33:P35)</f>
        <v>66000</v>
      </c>
      <c r="Q32" s="17">
        <v>1</v>
      </c>
      <c r="R32" s="18">
        <f>SUM(R33:R35)</f>
        <v>66000</v>
      </c>
      <c r="S32" s="17">
        <v>1</v>
      </c>
      <c r="T32" s="18">
        <f>SUM(T33:T35)</f>
        <v>66000</v>
      </c>
      <c r="U32" s="17">
        <v>1</v>
      </c>
      <c r="V32" s="18">
        <f>SUM(V33:V35)</f>
        <v>66000</v>
      </c>
    </row>
    <row r="33" spans="1:22" ht="38.4">
      <c r="A33" s="19"/>
      <c r="B33" s="19"/>
      <c r="C33" s="14" t="s">
        <v>160</v>
      </c>
      <c r="D33" s="14" t="s">
        <v>14</v>
      </c>
      <c r="E33" s="14" t="s">
        <v>38</v>
      </c>
      <c r="F33" s="14" t="s">
        <v>91</v>
      </c>
      <c r="G33" s="14"/>
      <c r="H33" s="4" t="s">
        <v>80</v>
      </c>
      <c r="I33" s="4" t="s">
        <v>81</v>
      </c>
      <c r="J33" s="19"/>
      <c r="K33" s="7" t="s">
        <v>140</v>
      </c>
      <c r="L33" s="15">
        <v>35000</v>
      </c>
      <c r="M33" s="15" t="s">
        <v>140</v>
      </c>
      <c r="N33" s="15">
        <v>35000</v>
      </c>
      <c r="O33" s="15" t="s">
        <v>140</v>
      </c>
      <c r="P33" s="15">
        <v>35000</v>
      </c>
      <c r="Q33" s="15" t="s">
        <v>140</v>
      </c>
      <c r="R33" s="15">
        <v>35000</v>
      </c>
      <c r="S33" s="15" t="s">
        <v>140</v>
      </c>
      <c r="T33" s="15">
        <v>35000</v>
      </c>
      <c r="U33" s="15" t="s">
        <v>140</v>
      </c>
      <c r="V33" s="15">
        <v>35000</v>
      </c>
    </row>
    <row r="34" spans="1:22" ht="76.8">
      <c r="A34" s="19"/>
      <c r="B34" s="19"/>
      <c r="C34" s="14" t="s">
        <v>160</v>
      </c>
      <c r="D34" s="14" t="s">
        <v>14</v>
      </c>
      <c r="E34" s="14" t="s">
        <v>38</v>
      </c>
      <c r="F34" s="14" t="s">
        <v>14</v>
      </c>
      <c r="G34" s="14"/>
      <c r="H34" s="4" t="s">
        <v>82</v>
      </c>
      <c r="I34" s="4" t="s">
        <v>83</v>
      </c>
      <c r="J34" s="19"/>
      <c r="K34" s="7" t="s">
        <v>141</v>
      </c>
      <c r="L34" s="15">
        <v>25000</v>
      </c>
      <c r="M34" s="15" t="s">
        <v>142</v>
      </c>
      <c r="N34" s="15">
        <v>25000</v>
      </c>
      <c r="O34" s="15" t="s">
        <v>142</v>
      </c>
      <c r="P34" s="15">
        <v>25000</v>
      </c>
      <c r="Q34" s="15" t="s">
        <v>142</v>
      </c>
      <c r="R34" s="15">
        <v>25000</v>
      </c>
      <c r="S34" s="15" t="s">
        <v>142</v>
      </c>
      <c r="T34" s="15">
        <v>25000</v>
      </c>
      <c r="U34" s="15" t="s">
        <v>142</v>
      </c>
      <c r="V34" s="15">
        <v>25000</v>
      </c>
    </row>
    <row r="35" spans="1:22" ht="48">
      <c r="A35" s="19"/>
      <c r="B35" s="19"/>
      <c r="C35" s="14" t="s">
        <v>160</v>
      </c>
      <c r="D35" s="14" t="s">
        <v>14</v>
      </c>
      <c r="E35" s="14" t="s">
        <v>38</v>
      </c>
      <c r="F35" s="14" t="s">
        <v>38</v>
      </c>
      <c r="G35" s="14"/>
      <c r="H35" s="4" t="s">
        <v>84</v>
      </c>
      <c r="I35" s="4" t="s">
        <v>85</v>
      </c>
      <c r="J35" s="19"/>
      <c r="K35" s="7" t="s">
        <v>120</v>
      </c>
      <c r="L35" s="15" t="s">
        <v>120</v>
      </c>
      <c r="M35" s="15" t="s">
        <v>120</v>
      </c>
      <c r="N35" s="15" t="s">
        <v>120</v>
      </c>
      <c r="O35" s="15" t="s">
        <v>143</v>
      </c>
      <c r="P35" s="15">
        <v>6000</v>
      </c>
      <c r="Q35" s="15" t="s">
        <v>143</v>
      </c>
      <c r="R35" s="15">
        <v>6000</v>
      </c>
      <c r="S35" s="15" t="s">
        <v>143</v>
      </c>
      <c r="T35" s="15">
        <v>6000</v>
      </c>
      <c r="U35" s="15" t="s">
        <v>143</v>
      </c>
      <c r="V35" s="15">
        <v>6000</v>
      </c>
    </row>
    <row r="36" spans="1:22" ht="57.6">
      <c r="A36" s="19"/>
      <c r="B36" s="19"/>
      <c r="C36" s="16" t="s">
        <v>160</v>
      </c>
      <c r="D36" s="16" t="s">
        <v>14</v>
      </c>
      <c r="E36" s="16" t="s">
        <v>66</v>
      </c>
      <c r="F36" s="19"/>
      <c r="G36" s="19"/>
      <c r="H36" s="11" t="s">
        <v>86</v>
      </c>
      <c r="I36" s="11" t="s">
        <v>152</v>
      </c>
      <c r="J36" s="12" t="s">
        <v>100</v>
      </c>
      <c r="K36" s="17">
        <v>1</v>
      </c>
      <c r="L36" s="18">
        <f>SUM(L37)</f>
        <v>60000</v>
      </c>
      <c r="M36" s="17">
        <v>1</v>
      </c>
      <c r="N36" s="18">
        <f>SUM(N37)</f>
        <v>60000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</row>
    <row r="37" spans="1:22" ht="57.6">
      <c r="A37" s="19"/>
      <c r="B37" s="19"/>
      <c r="C37" s="14" t="s">
        <v>160</v>
      </c>
      <c r="D37" s="14" t="s">
        <v>14</v>
      </c>
      <c r="E37" s="14" t="s">
        <v>66</v>
      </c>
      <c r="F37" s="14" t="s">
        <v>15</v>
      </c>
      <c r="G37" s="14"/>
      <c r="H37" s="4" t="s">
        <v>87</v>
      </c>
      <c r="I37" s="4" t="s">
        <v>153</v>
      </c>
      <c r="J37" s="19"/>
      <c r="K37" s="7" t="s">
        <v>103</v>
      </c>
      <c r="L37" s="15">
        <v>60000</v>
      </c>
      <c r="M37" s="15" t="s">
        <v>103</v>
      </c>
      <c r="N37" s="15">
        <v>60000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</row>
    <row r="38" spans="1:22" ht="48">
      <c r="A38" s="19"/>
      <c r="B38" s="19"/>
      <c r="C38" s="16" t="s">
        <v>160</v>
      </c>
      <c r="D38" s="16" t="s">
        <v>14</v>
      </c>
      <c r="E38" s="16" t="s">
        <v>71</v>
      </c>
      <c r="F38" s="19"/>
      <c r="G38" s="19"/>
      <c r="H38" s="11" t="s">
        <v>88</v>
      </c>
      <c r="I38" s="11" t="s">
        <v>154</v>
      </c>
      <c r="J38" s="12" t="s">
        <v>100</v>
      </c>
      <c r="K38" s="17">
        <v>1</v>
      </c>
      <c r="L38" s="18">
        <f>SUM(L39)</f>
        <v>73640</v>
      </c>
      <c r="M38" s="17">
        <v>1</v>
      </c>
      <c r="N38" s="18">
        <f>SUM(N39)</f>
        <v>73640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</row>
    <row r="39" spans="1:22" ht="48">
      <c r="A39" s="19"/>
      <c r="B39" s="19"/>
      <c r="C39" s="14" t="s">
        <v>160</v>
      </c>
      <c r="D39" s="14" t="s">
        <v>14</v>
      </c>
      <c r="E39" s="14" t="s">
        <v>71</v>
      </c>
      <c r="F39" s="14" t="s">
        <v>66</v>
      </c>
      <c r="G39" s="14"/>
      <c r="H39" s="4" t="s">
        <v>89</v>
      </c>
      <c r="I39" s="4" t="s">
        <v>90</v>
      </c>
      <c r="J39" s="19"/>
      <c r="K39" s="7" t="s">
        <v>144</v>
      </c>
      <c r="L39" s="15">
        <v>73640</v>
      </c>
      <c r="M39" s="15" t="s">
        <v>144</v>
      </c>
      <c r="N39" s="15">
        <v>73640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</row>
    <row r="40" spans="1:22" ht="38.4">
      <c r="A40" s="19"/>
      <c r="B40" s="19"/>
      <c r="C40" s="16" t="s">
        <v>160</v>
      </c>
      <c r="D40" s="16" t="s">
        <v>14</v>
      </c>
      <c r="E40" s="16" t="s">
        <v>98</v>
      </c>
      <c r="F40" s="19"/>
      <c r="G40" s="19"/>
      <c r="H40" s="11" t="s">
        <v>92</v>
      </c>
      <c r="I40" s="11" t="s">
        <v>93</v>
      </c>
      <c r="J40" s="12" t="s">
        <v>100</v>
      </c>
      <c r="K40" s="17">
        <v>1</v>
      </c>
      <c r="L40" s="18">
        <f>SUM(L41:L43)</f>
        <v>180673</v>
      </c>
      <c r="M40" s="17">
        <v>1</v>
      </c>
      <c r="N40" s="18">
        <f>SUM(N41:N43)</f>
        <v>1180000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ht="48">
      <c r="A41" s="19"/>
      <c r="B41" s="19"/>
      <c r="C41" s="14" t="s">
        <v>160</v>
      </c>
      <c r="D41" s="14" t="s">
        <v>14</v>
      </c>
      <c r="E41" s="14" t="s">
        <v>98</v>
      </c>
      <c r="F41" s="14" t="s">
        <v>15</v>
      </c>
      <c r="G41" s="14"/>
      <c r="H41" s="4" t="s">
        <v>94</v>
      </c>
      <c r="I41" s="4" t="s">
        <v>146</v>
      </c>
      <c r="J41" s="19"/>
      <c r="K41" s="7" t="s">
        <v>145</v>
      </c>
      <c r="L41" s="15">
        <v>140673</v>
      </c>
      <c r="M41" s="15" t="s">
        <v>145</v>
      </c>
      <c r="N41" s="15">
        <v>140000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ht="48">
      <c r="A42" s="19"/>
      <c r="B42" s="19"/>
      <c r="C42" s="14" t="s">
        <v>160</v>
      </c>
      <c r="D42" s="14" t="s">
        <v>14</v>
      </c>
      <c r="E42" s="14" t="s">
        <v>98</v>
      </c>
      <c r="F42" s="14" t="s">
        <v>99</v>
      </c>
      <c r="G42" s="14"/>
      <c r="H42" s="4" t="s">
        <v>95</v>
      </c>
      <c r="I42" s="4" t="s">
        <v>96</v>
      </c>
      <c r="J42" s="19"/>
      <c r="K42" s="21">
        <v>0</v>
      </c>
      <c r="L42" s="21">
        <v>0</v>
      </c>
      <c r="M42" s="15" t="s">
        <v>182</v>
      </c>
      <c r="N42" s="15">
        <v>1000000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</row>
    <row r="43" spans="1:22" ht="48">
      <c r="A43" s="19"/>
      <c r="B43" s="19"/>
      <c r="C43" s="14" t="s">
        <v>160</v>
      </c>
      <c r="D43" s="14" t="s">
        <v>14</v>
      </c>
      <c r="E43" s="14" t="s">
        <v>98</v>
      </c>
      <c r="F43" s="14" t="s">
        <v>36</v>
      </c>
      <c r="G43" s="14"/>
      <c r="H43" s="4" t="s">
        <v>97</v>
      </c>
      <c r="I43" s="4" t="s">
        <v>147</v>
      </c>
      <c r="J43" s="19"/>
      <c r="K43" s="15" t="s">
        <v>182</v>
      </c>
      <c r="L43" s="15">
        <v>40000</v>
      </c>
      <c r="M43" s="15" t="s">
        <v>182</v>
      </c>
      <c r="N43" s="15">
        <v>40000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</row>
    <row r="44" spans="1:22" ht="96">
      <c r="A44" s="19"/>
      <c r="B44" s="19"/>
      <c r="C44" s="16" t="s">
        <v>160</v>
      </c>
      <c r="D44" s="16" t="s">
        <v>14</v>
      </c>
      <c r="E44" s="16" t="s">
        <v>71</v>
      </c>
      <c r="F44" s="14"/>
      <c r="G44" s="14"/>
      <c r="H44" s="11" t="s">
        <v>161</v>
      </c>
      <c r="I44" s="11" t="s">
        <v>174</v>
      </c>
      <c r="J44" s="12" t="s">
        <v>100</v>
      </c>
      <c r="K44" s="22">
        <v>1</v>
      </c>
      <c r="L44" s="20">
        <f>SUM(L45:L47)</f>
        <v>0</v>
      </c>
      <c r="M44" s="22">
        <v>1</v>
      </c>
      <c r="N44" s="20">
        <f>SUM(N45:N51)</f>
        <v>7900077</v>
      </c>
      <c r="O44" s="22">
        <v>1</v>
      </c>
      <c r="P44" s="20">
        <f>SUM(P45:P51)</f>
        <v>7983207</v>
      </c>
      <c r="Q44" s="22">
        <v>1</v>
      </c>
      <c r="R44" s="20">
        <v>7983207</v>
      </c>
      <c r="S44" s="22">
        <v>1</v>
      </c>
      <c r="T44" s="20">
        <v>7983207</v>
      </c>
      <c r="U44" s="22">
        <v>1</v>
      </c>
      <c r="V44" s="20">
        <f>SUM(V45:V51)</f>
        <v>8001311</v>
      </c>
    </row>
    <row r="45" spans="1:22" ht="105.6">
      <c r="A45" s="19"/>
      <c r="B45" s="19"/>
      <c r="C45" s="14" t="s">
        <v>160</v>
      </c>
      <c r="D45" s="14" t="s">
        <v>14</v>
      </c>
      <c r="E45" s="14" t="s">
        <v>71</v>
      </c>
      <c r="F45" s="14" t="s">
        <v>15</v>
      </c>
      <c r="G45" s="14"/>
      <c r="H45" s="4" t="s">
        <v>162</v>
      </c>
      <c r="I45" s="30" t="s">
        <v>176</v>
      </c>
      <c r="J45" s="19"/>
      <c r="K45" s="21">
        <v>0</v>
      </c>
      <c r="L45" s="21">
        <v>0</v>
      </c>
      <c r="M45" s="15" t="s">
        <v>169</v>
      </c>
      <c r="N45" s="15">
        <v>2171980</v>
      </c>
      <c r="O45" s="15" t="s">
        <v>169</v>
      </c>
      <c r="P45" s="15">
        <v>2208759</v>
      </c>
      <c r="Q45" s="15" t="s">
        <v>169</v>
      </c>
      <c r="R45" s="15">
        <v>2212073</v>
      </c>
      <c r="S45" s="15" t="s">
        <v>169</v>
      </c>
      <c r="T45" s="15">
        <v>2211387</v>
      </c>
      <c r="U45" s="15" t="s">
        <v>169</v>
      </c>
      <c r="V45" s="15">
        <v>2217280</v>
      </c>
    </row>
    <row r="46" spans="1:22" ht="105.6">
      <c r="A46" s="19"/>
      <c r="B46" s="19"/>
      <c r="C46" s="14" t="s">
        <v>160</v>
      </c>
      <c r="D46" s="14" t="s">
        <v>14</v>
      </c>
      <c r="E46" s="14" t="s">
        <v>71</v>
      </c>
      <c r="F46" s="14" t="s">
        <v>36</v>
      </c>
      <c r="G46" s="14"/>
      <c r="H46" s="4" t="s">
        <v>163</v>
      </c>
      <c r="I46" s="30" t="s">
        <v>176</v>
      </c>
      <c r="J46" s="19"/>
      <c r="K46" s="21">
        <v>0</v>
      </c>
      <c r="L46" s="21">
        <v>0</v>
      </c>
      <c r="M46" s="15" t="s">
        <v>170</v>
      </c>
      <c r="N46" s="15">
        <v>1463222</v>
      </c>
      <c r="O46" s="15" t="s">
        <v>170</v>
      </c>
      <c r="P46" s="15">
        <v>1476848</v>
      </c>
      <c r="Q46" s="15" t="s">
        <v>170</v>
      </c>
      <c r="R46" s="15">
        <v>1479064</v>
      </c>
      <c r="S46" s="15" t="s">
        <v>170</v>
      </c>
      <c r="T46" s="15">
        <v>1478605</v>
      </c>
      <c r="U46" s="15" t="s">
        <v>170</v>
      </c>
      <c r="V46" s="15">
        <v>1482546</v>
      </c>
    </row>
    <row r="47" spans="1:22" ht="105.6">
      <c r="A47" s="19"/>
      <c r="B47" s="19"/>
      <c r="C47" s="14" t="s">
        <v>160</v>
      </c>
      <c r="D47" s="14" t="s">
        <v>14</v>
      </c>
      <c r="E47" s="14" t="s">
        <v>71</v>
      </c>
      <c r="F47" s="14" t="s">
        <v>37</v>
      </c>
      <c r="G47" s="14"/>
      <c r="H47" s="4" t="s">
        <v>164</v>
      </c>
      <c r="I47" s="30" t="s">
        <v>176</v>
      </c>
      <c r="J47" s="19"/>
      <c r="K47" s="21">
        <v>0</v>
      </c>
      <c r="L47" s="21">
        <v>0</v>
      </c>
      <c r="M47" s="15" t="s">
        <v>171</v>
      </c>
      <c r="N47" s="15">
        <v>952700</v>
      </c>
      <c r="O47" s="15" t="s">
        <v>171</v>
      </c>
      <c r="P47" s="15">
        <v>952700</v>
      </c>
      <c r="Q47" s="15" t="s">
        <v>171</v>
      </c>
      <c r="R47" s="15">
        <v>946628</v>
      </c>
      <c r="S47" s="15" t="s">
        <v>171</v>
      </c>
      <c r="T47" s="15">
        <v>946335</v>
      </c>
      <c r="U47" s="15" t="s">
        <v>171</v>
      </c>
      <c r="V47" s="15">
        <v>948857</v>
      </c>
    </row>
    <row r="48" spans="1:22" ht="105.6">
      <c r="A48" s="19"/>
      <c r="B48" s="19"/>
      <c r="C48" s="14" t="s">
        <v>160</v>
      </c>
      <c r="D48" s="14" t="s">
        <v>14</v>
      </c>
      <c r="E48" s="14" t="s">
        <v>71</v>
      </c>
      <c r="F48" s="14" t="s">
        <v>175</v>
      </c>
      <c r="G48" s="14"/>
      <c r="H48" s="4" t="s">
        <v>165</v>
      </c>
      <c r="I48" s="30" t="s">
        <v>176</v>
      </c>
      <c r="J48" s="19"/>
      <c r="K48" s="21">
        <v>0</v>
      </c>
      <c r="L48" s="21">
        <v>0</v>
      </c>
      <c r="M48" s="15" t="s">
        <v>172</v>
      </c>
      <c r="N48" s="15">
        <v>1211824</v>
      </c>
      <c r="O48" s="15" t="s">
        <v>172</v>
      </c>
      <c r="P48" s="15">
        <v>1211824</v>
      </c>
      <c r="Q48" s="15" t="s">
        <v>172</v>
      </c>
      <c r="R48" s="15">
        <v>1211824</v>
      </c>
      <c r="S48" s="15" t="s">
        <v>172</v>
      </c>
      <c r="T48" s="15">
        <v>1211824</v>
      </c>
      <c r="U48" s="15" t="s">
        <v>172</v>
      </c>
      <c r="V48" s="15">
        <v>1211824</v>
      </c>
    </row>
    <row r="49" spans="1:22" ht="105.6">
      <c r="A49" s="19"/>
      <c r="B49" s="19"/>
      <c r="C49" s="14" t="s">
        <v>160</v>
      </c>
      <c r="D49" s="14" t="s">
        <v>14</v>
      </c>
      <c r="E49" s="14" t="s">
        <v>71</v>
      </c>
      <c r="F49" s="14" t="s">
        <v>91</v>
      </c>
      <c r="G49" s="14"/>
      <c r="H49" s="4" t="s">
        <v>166</v>
      </c>
      <c r="I49" s="30" t="s">
        <v>176</v>
      </c>
      <c r="J49" s="19"/>
      <c r="K49" s="21">
        <v>0</v>
      </c>
      <c r="L49" s="21">
        <v>0</v>
      </c>
      <c r="M49" s="15" t="s">
        <v>171</v>
      </c>
      <c r="N49" s="15">
        <v>893305</v>
      </c>
      <c r="O49" s="15" t="s">
        <v>171</v>
      </c>
      <c r="P49" s="15">
        <v>914156</v>
      </c>
      <c r="Q49" s="15" t="s">
        <v>171</v>
      </c>
      <c r="R49" s="15">
        <v>915528</v>
      </c>
      <c r="S49" s="15" t="s">
        <v>171</v>
      </c>
      <c r="T49" s="15">
        <v>915244</v>
      </c>
      <c r="U49" s="15" t="s">
        <v>171</v>
      </c>
      <c r="V49" s="15">
        <v>917683</v>
      </c>
    </row>
    <row r="50" spans="1:22" ht="105.6">
      <c r="A50" s="19"/>
      <c r="B50" s="19"/>
      <c r="C50" s="14" t="s">
        <v>160</v>
      </c>
      <c r="D50" s="14" t="s">
        <v>14</v>
      </c>
      <c r="E50" s="14" t="s">
        <v>71</v>
      </c>
      <c r="F50" s="14" t="s">
        <v>38</v>
      </c>
      <c r="G50" s="14"/>
      <c r="H50" s="4" t="s">
        <v>167</v>
      </c>
      <c r="I50" s="30" t="s">
        <v>176</v>
      </c>
      <c r="J50" s="19"/>
      <c r="K50" s="21">
        <v>0</v>
      </c>
      <c r="L50" s="21">
        <v>0</v>
      </c>
      <c r="M50" s="15" t="s">
        <v>173</v>
      </c>
      <c r="N50" s="15">
        <v>1087046</v>
      </c>
      <c r="O50" s="15" t="s">
        <v>173</v>
      </c>
      <c r="P50" s="15">
        <v>1088920</v>
      </c>
      <c r="Q50" s="15" t="s">
        <v>173</v>
      </c>
      <c r="R50" s="15">
        <v>1090553</v>
      </c>
      <c r="S50" s="15" t="s">
        <v>173</v>
      </c>
      <c r="T50" s="15">
        <v>1090215</v>
      </c>
      <c r="U50" s="15" t="s">
        <v>173</v>
      </c>
      <c r="V50" s="15">
        <v>1093121</v>
      </c>
    </row>
    <row r="51" spans="1:22" ht="67.2">
      <c r="A51" s="19"/>
      <c r="B51" s="19"/>
      <c r="C51" s="14" t="s">
        <v>160</v>
      </c>
      <c r="D51" s="14" t="s">
        <v>14</v>
      </c>
      <c r="E51" s="14" t="s">
        <v>71</v>
      </c>
      <c r="F51" s="14" t="s">
        <v>39</v>
      </c>
      <c r="G51" s="14"/>
      <c r="H51" s="4" t="s">
        <v>168</v>
      </c>
      <c r="I51" s="4" t="s">
        <v>177</v>
      </c>
      <c r="J51" s="19"/>
      <c r="K51" s="39"/>
      <c r="L51" s="39"/>
      <c r="M51" s="15" t="s">
        <v>178</v>
      </c>
      <c r="N51" s="15">
        <v>120000</v>
      </c>
      <c r="O51" s="15" t="s">
        <v>179</v>
      </c>
      <c r="P51" s="15">
        <v>130000</v>
      </c>
      <c r="Q51" s="15" t="s">
        <v>179</v>
      </c>
      <c r="R51" s="15">
        <v>130000</v>
      </c>
      <c r="S51" s="15" t="s">
        <v>179</v>
      </c>
      <c r="T51" s="15">
        <v>130000</v>
      </c>
      <c r="U51" s="15" t="s">
        <v>179</v>
      </c>
      <c r="V51" s="15">
        <v>130000</v>
      </c>
    </row>
    <row r="52" spans="1:22" ht="76.8">
      <c r="A52" s="19"/>
      <c r="B52" s="19"/>
      <c r="C52" s="38" t="s">
        <v>160</v>
      </c>
      <c r="D52" s="38" t="s">
        <v>14</v>
      </c>
      <c r="E52" s="38" t="s">
        <v>15</v>
      </c>
      <c r="F52" s="38" t="s">
        <v>196</v>
      </c>
      <c r="G52" s="8"/>
      <c r="H52" s="23" t="s">
        <v>195</v>
      </c>
      <c r="I52" s="23" t="s">
        <v>157</v>
      </c>
      <c r="J52" s="12" t="s">
        <v>100</v>
      </c>
      <c r="K52" s="17">
        <v>1</v>
      </c>
      <c r="L52" s="18">
        <f>SUM(L53:L55)</f>
        <v>0</v>
      </c>
      <c r="M52" s="17">
        <v>1</v>
      </c>
      <c r="N52" s="18">
        <f>SUM(N53:N55)</f>
        <v>0</v>
      </c>
      <c r="O52" s="17">
        <v>1</v>
      </c>
      <c r="P52" s="18">
        <f>SUM(P53:P60)</f>
        <v>460000</v>
      </c>
      <c r="Q52" s="17">
        <v>1</v>
      </c>
      <c r="R52" s="18">
        <f>SUM(R53:R60)</f>
        <v>515000</v>
      </c>
      <c r="S52" s="17">
        <v>1</v>
      </c>
      <c r="T52" s="18">
        <f>SUM(T53:T60)</f>
        <v>530000</v>
      </c>
      <c r="U52" s="17">
        <v>1</v>
      </c>
      <c r="V52" s="18">
        <f>SUM(V53:V60)</f>
        <v>555000</v>
      </c>
    </row>
    <row r="53" spans="1:22" ht="57.6">
      <c r="A53" s="19"/>
      <c r="B53" s="19"/>
      <c r="C53" s="19"/>
      <c r="D53" s="19"/>
      <c r="E53" s="19"/>
      <c r="F53" s="19"/>
      <c r="G53" s="19"/>
      <c r="H53" s="24" t="s">
        <v>158</v>
      </c>
      <c r="I53" s="24" t="s">
        <v>153</v>
      </c>
      <c r="J53" s="19"/>
      <c r="K53" s="21">
        <v>0</v>
      </c>
      <c r="L53" s="21">
        <v>0</v>
      </c>
      <c r="M53" s="21">
        <v>0</v>
      </c>
      <c r="N53" s="21">
        <v>0</v>
      </c>
      <c r="O53" s="39" t="s">
        <v>180</v>
      </c>
      <c r="P53" s="40">
        <v>60000</v>
      </c>
      <c r="Q53" s="39" t="s">
        <v>180</v>
      </c>
      <c r="R53" s="40">
        <v>100000</v>
      </c>
      <c r="S53" s="39" t="s">
        <v>180</v>
      </c>
      <c r="T53" s="40">
        <v>100000</v>
      </c>
      <c r="U53" s="39" t="s">
        <v>180</v>
      </c>
      <c r="V53" s="40">
        <v>100000</v>
      </c>
    </row>
    <row r="54" spans="1:22" ht="57.6">
      <c r="A54" s="19"/>
      <c r="B54" s="19"/>
      <c r="C54" s="19"/>
      <c r="D54" s="19"/>
      <c r="E54" s="19"/>
      <c r="F54" s="19"/>
      <c r="G54" s="19"/>
      <c r="H54" s="24" t="s">
        <v>89</v>
      </c>
      <c r="I54" s="24" t="s">
        <v>159</v>
      </c>
      <c r="J54" s="19"/>
      <c r="K54" s="21">
        <v>0</v>
      </c>
      <c r="L54" s="21">
        <v>0</v>
      </c>
      <c r="M54" s="21">
        <v>0</v>
      </c>
      <c r="N54" s="21">
        <v>0</v>
      </c>
      <c r="O54" s="40" t="s">
        <v>181</v>
      </c>
      <c r="P54" s="40">
        <v>75000</v>
      </c>
      <c r="Q54" s="40" t="s">
        <v>181</v>
      </c>
      <c r="R54" s="40">
        <v>75000</v>
      </c>
      <c r="S54" s="40" t="s">
        <v>181</v>
      </c>
      <c r="T54" s="40">
        <v>75000</v>
      </c>
      <c r="U54" s="40" t="s">
        <v>181</v>
      </c>
      <c r="V54" s="40">
        <v>75000</v>
      </c>
    </row>
    <row r="55" spans="1:22" ht="48">
      <c r="A55" s="19"/>
      <c r="B55" s="19"/>
      <c r="C55" s="19"/>
      <c r="D55" s="19"/>
      <c r="E55" s="19"/>
      <c r="F55" s="19"/>
      <c r="G55" s="19"/>
      <c r="H55" s="24" t="s">
        <v>94</v>
      </c>
      <c r="I55" s="24" t="s">
        <v>146</v>
      </c>
      <c r="J55" s="19"/>
      <c r="K55" s="21">
        <v>0</v>
      </c>
      <c r="L55" s="21">
        <v>0</v>
      </c>
      <c r="M55" s="21">
        <v>0</v>
      </c>
      <c r="N55" s="21">
        <v>0</v>
      </c>
      <c r="O55" s="40" t="s">
        <v>145</v>
      </c>
      <c r="P55" s="40">
        <v>150000</v>
      </c>
      <c r="Q55" s="40" t="s">
        <v>145</v>
      </c>
      <c r="R55" s="40">
        <v>150000</v>
      </c>
      <c r="S55" s="40" t="s">
        <v>145</v>
      </c>
      <c r="T55" s="40">
        <v>150000</v>
      </c>
      <c r="U55" s="40" t="s">
        <v>145</v>
      </c>
      <c r="V55" s="40">
        <v>150000</v>
      </c>
    </row>
    <row r="56" spans="1:22" ht="48">
      <c r="A56" s="19"/>
      <c r="B56" s="19"/>
      <c r="C56" s="19"/>
      <c r="D56" s="19"/>
      <c r="E56" s="19"/>
      <c r="F56" s="19"/>
      <c r="G56" s="19"/>
      <c r="H56" s="24" t="s">
        <v>97</v>
      </c>
      <c r="I56" s="24" t="s">
        <v>147</v>
      </c>
      <c r="J56" s="19"/>
      <c r="K56" s="21">
        <v>0</v>
      </c>
      <c r="L56" s="21">
        <v>0</v>
      </c>
      <c r="M56" s="21">
        <v>0</v>
      </c>
      <c r="N56" s="21">
        <v>0</v>
      </c>
      <c r="O56" s="40" t="s">
        <v>182</v>
      </c>
      <c r="P56" s="40">
        <v>40000</v>
      </c>
      <c r="Q56" s="40" t="s">
        <v>182</v>
      </c>
      <c r="R56" s="40">
        <v>40000</v>
      </c>
      <c r="S56" s="40" t="s">
        <v>182</v>
      </c>
      <c r="T56" s="40">
        <v>40000</v>
      </c>
      <c r="U56" s="40" t="s">
        <v>182</v>
      </c>
      <c r="V56" s="40">
        <v>40000</v>
      </c>
    </row>
    <row r="57" spans="1:22" ht="124.8">
      <c r="A57" s="19"/>
      <c r="B57" s="19"/>
      <c r="C57" s="19"/>
      <c r="D57" s="19"/>
      <c r="E57" s="19"/>
      <c r="F57" s="19"/>
      <c r="G57" s="19"/>
      <c r="H57" s="24" t="s">
        <v>183</v>
      </c>
      <c r="I57" s="24" t="s">
        <v>194</v>
      </c>
      <c r="J57" s="19"/>
      <c r="K57" s="21">
        <v>0</v>
      </c>
      <c r="L57" s="21">
        <v>0</v>
      </c>
      <c r="M57" s="21">
        <v>0</v>
      </c>
      <c r="N57" s="21">
        <v>0</v>
      </c>
      <c r="O57" s="40" t="s">
        <v>187</v>
      </c>
      <c r="P57" s="40">
        <v>30000</v>
      </c>
      <c r="Q57" s="40" t="s">
        <v>187</v>
      </c>
      <c r="R57" s="40">
        <v>35000</v>
      </c>
      <c r="S57" s="40" t="s">
        <v>187</v>
      </c>
      <c r="T57" s="40">
        <v>40000</v>
      </c>
      <c r="U57" s="40" t="s">
        <v>187</v>
      </c>
      <c r="V57" s="40">
        <v>50000</v>
      </c>
    </row>
    <row r="58" spans="1:22" ht="115.2">
      <c r="A58" s="19"/>
      <c r="B58" s="19"/>
      <c r="C58" s="19"/>
      <c r="D58" s="19"/>
      <c r="E58" s="19"/>
      <c r="F58" s="19"/>
      <c r="G58" s="19"/>
      <c r="H58" s="24" t="s">
        <v>184</v>
      </c>
      <c r="I58" s="24" t="s">
        <v>191</v>
      </c>
      <c r="J58" s="19"/>
      <c r="K58" s="21">
        <v>0</v>
      </c>
      <c r="L58" s="21">
        <v>0</v>
      </c>
      <c r="M58" s="21">
        <v>0</v>
      </c>
      <c r="N58" s="21">
        <v>0</v>
      </c>
      <c r="O58" s="40" t="s">
        <v>187</v>
      </c>
      <c r="P58" s="40">
        <v>30000</v>
      </c>
      <c r="Q58" s="40" t="s">
        <v>192</v>
      </c>
      <c r="R58" s="40">
        <v>35000</v>
      </c>
      <c r="S58" s="40" t="s">
        <v>187</v>
      </c>
      <c r="T58" s="40">
        <v>40000</v>
      </c>
      <c r="U58" s="40" t="s">
        <v>187</v>
      </c>
      <c r="V58" s="40">
        <v>50000</v>
      </c>
    </row>
    <row r="59" spans="1:22" ht="57.6">
      <c r="A59" s="19"/>
      <c r="B59" s="19"/>
      <c r="C59" s="19"/>
      <c r="D59" s="19"/>
      <c r="E59" s="19"/>
      <c r="F59" s="19"/>
      <c r="G59" s="19"/>
      <c r="H59" s="24" t="s">
        <v>185</v>
      </c>
      <c r="I59" s="4" t="s">
        <v>193</v>
      </c>
      <c r="J59" s="28"/>
      <c r="K59" s="21">
        <v>0</v>
      </c>
      <c r="L59" s="21">
        <v>0</v>
      </c>
      <c r="M59" s="21">
        <v>0</v>
      </c>
      <c r="N59" s="21">
        <v>0</v>
      </c>
      <c r="O59" s="40" t="s">
        <v>182</v>
      </c>
      <c r="P59" s="40">
        <v>25000</v>
      </c>
      <c r="Q59" s="40" t="s">
        <v>182</v>
      </c>
      <c r="R59" s="40">
        <v>25000</v>
      </c>
      <c r="S59" s="40" t="s">
        <v>182</v>
      </c>
      <c r="T59" s="40">
        <v>25000</v>
      </c>
      <c r="U59" s="40" t="s">
        <v>182</v>
      </c>
      <c r="V59" s="40">
        <v>25000</v>
      </c>
    </row>
    <row r="60" spans="1:22" ht="201.6">
      <c r="A60" s="19"/>
      <c r="B60" s="19"/>
      <c r="C60" s="19"/>
      <c r="D60" s="19"/>
      <c r="E60" s="19"/>
      <c r="F60" s="19"/>
      <c r="G60" s="19"/>
      <c r="H60" s="24" t="s">
        <v>186</v>
      </c>
      <c r="I60" s="24" t="s">
        <v>189</v>
      </c>
      <c r="J60" s="19"/>
      <c r="K60" s="21">
        <v>0</v>
      </c>
      <c r="L60" s="21">
        <v>0</v>
      </c>
      <c r="M60" s="21">
        <v>0</v>
      </c>
      <c r="N60" s="21">
        <v>0</v>
      </c>
      <c r="O60" s="40" t="s">
        <v>190</v>
      </c>
      <c r="P60" s="40">
        <v>50000</v>
      </c>
      <c r="Q60" s="40" t="s">
        <v>190</v>
      </c>
      <c r="R60" s="40">
        <v>55000</v>
      </c>
      <c r="S60" s="40" t="s">
        <v>190</v>
      </c>
      <c r="T60" s="40">
        <v>60000</v>
      </c>
      <c r="U60" s="40" t="s">
        <v>190</v>
      </c>
      <c r="V60" s="40">
        <v>65000</v>
      </c>
    </row>
    <row r="61" spans="1:22">
      <c r="A61" s="139" t="s">
        <v>188</v>
      </c>
      <c r="B61" s="140"/>
      <c r="C61" s="140"/>
      <c r="D61" s="140"/>
      <c r="E61" s="140"/>
      <c r="F61" s="140"/>
      <c r="G61" s="140"/>
      <c r="H61" s="140"/>
      <c r="I61" s="141"/>
      <c r="J61" s="19"/>
      <c r="K61" s="39"/>
      <c r="L61" s="41">
        <f>L7+L25+L28+L30+L32+L36+L38+L40+L44+L52</f>
        <v>1579037</v>
      </c>
      <c r="M61" s="42"/>
      <c r="N61" s="41">
        <f>N7+N25+N28+N30+N32+N36+N38+N40+N44+N52</f>
        <v>10582257</v>
      </c>
      <c r="O61" s="42"/>
      <c r="P61" s="41">
        <f>P7+P25+P28+P30+P32+P36+P38+P40+P44+P52</f>
        <v>10004407</v>
      </c>
      <c r="Q61" s="42"/>
      <c r="R61" s="41">
        <f>R7+R25+R28+R30+R32+R36+R38+R40+R44+R52</f>
        <v>10063407</v>
      </c>
      <c r="S61" s="42"/>
      <c r="T61" s="41">
        <f>T7+T25+T28+T30+T32+T36+T38+T40+T44+T52</f>
        <v>10140907</v>
      </c>
      <c r="U61" s="42"/>
      <c r="V61" s="41">
        <f>V7+V25+V28+V30+V32+V36+V38+V40+V44+V52</f>
        <v>10246511</v>
      </c>
    </row>
  </sheetData>
  <mergeCells count="11">
    <mergeCell ref="A61:I61"/>
    <mergeCell ref="A1:V1"/>
    <mergeCell ref="A2:V2"/>
    <mergeCell ref="A3:V3"/>
    <mergeCell ref="C5:G5"/>
    <mergeCell ref="K5:L5"/>
    <mergeCell ref="M5:N5"/>
    <mergeCell ref="O5:P5"/>
    <mergeCell ref="Q5:R5"/>
    <mergeCell ref="S5:T5"/>
    <mergeCell ref="U5:V5"/>
  </mergeCells>
  <pageMargins left="0.7" right="0.7" top="0.75" bottom="0.75" header="0.3" footer="0.3"/>
  <pageSetup paperSize="5" scale="80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5"/>
  <sheetViews>
    <sheetView tabSelected="1" view="pageBreakPreview" zoomScaleSheetLayoutView="100" workbookViewId="0">
      <pane ySplit="5" topLeftCell="A6" activePane="bottomLeft" state="frozen"/>
      <selection pane="bottomLeft" activeCell="A2" sqref="A2:T2"/>
    </sheetView>
  </sheetViews>
  <sheetFormatPr defaultRowHeight="14.4"/>
  <cols>
    <col min="1" max="1" width="14.6640625" customWidth="1"/>
    <col min="2" max="2" width="11.33203125" customWidth="1"/>
    <col min="3" max="3" width="6.109375" customWidth="1"/>
    <col min="4" max="4" width="5.21875" customWidth="1"/>
    <col min="5" max="5" width="5.33203125" customWidth="1"/>
    <col min="6" max="6" width="6.44140625" customWidth="1"/>
    <col min="7" max="7" width="5.6640625" customWidth="1"/>
    <col min="8" max="8" width="17.21875" customWidth="1"/>
    <col min="9" max="9" width="16.21875" customWidth="1"/>
    <col min="10" max="10" width="10.88671875" customWidth="1"/>
    <col min="12" max="12" width="14.88671875" customWidth="1"/>
    <col min="13" max="13" width="8.109375" customWidth="1"/>
    <col min="14" max="14" width="12.33203125" bestFit="1" customWidth="1"/>
    <col min="15" max="15" width="8.21875" customWidth="1"/>
    <col min="16" max="16" width="12.33203125" customWidth="1"/>
    <col min="18" max="18" width="13.33203125" customWidth="1"/>
    <col min="19" max="19" width="10" customWidth="1"/>
    <col min="20" max="20" width="10.5546875" customWidth="1"/>
  </cols>
  <sheetData>
    <row r="1" spans="1:33">
      <c r="A1" s="143" t="s">
        <v>224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</row>
    <row r="2" spans="1:33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</row>
    <row r="3" spans="1:33">
      <c r="A3" s="143" t="s">
        <v>324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</row>
    <row r="4" spans="1:33" ht="15" thickBot="1">
      <c r="K4" s="74"/>
    </row>
    <row r="5" spans="1:33" ht="30" customHeight="1" thickBot="1">
      <c r="A5" s="96" t="s">
        <v>2</v>
      </c>
      <c r="B5" s="96" t="s">
        <v>3</v>
      </c>
      <c r="C5" s="148" t="s">
        <v>4</v>
      </c>
      <c r="D5" s="148"/>
      <c r="E5" s="148"/>
      <c r="F5" s="148"/>
      <c r="G5" s="148"/>
      <c r="H5" s="97" t="s">
        <v>5</v>
      </c>
      <c r="I5" s="97" t="s">
        <v>6</v>
      </c>
      <c r="J5" s="97" t="s">
        <v>7</v>
      </c>
      <c r="K5" s="148" t="s">
        <v>9</v>
      </c>
      <c r="L5" s="148"/>
      <c r="M5" s="148" t="s">
        <v>10</v>
      </c>
      <c r="N5" s="148"/>
      <c r="O5" s="148" t="s">
        <v>11</v>
      </c>
      <c r="P5" s="148"/>
      <c r="Q5" s="148" t="s">
        <v>12</v>
      </c>
      <c r="R5" s="148"/>
      <c r="S5" s="148" t="s">
        <v>13</v>
      </c>
      <c r="T5" s="148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68"/>
    </row>
    <row r="6" spans="1:33" ht="30" customHeight="1" thickBot="1">
      <c r="A6" s="98"/>
      <c r="B6" s="98"/>
      <c r="C6" s="99"/>
      <c r="D6" s="99"/>
      <c r="E6" s="99"/>
      <c r="F6" s="99"/>
      <c r="G6" s="99"/>
      <c r="H6" s="98"/>
      <c r="I6" s="98"/>
      <c r="J6" s="99"/>
      <c r="K6" s="100" t="s">
        <v>110</v>
      </c>
      <c r="L6" s="96" t="s">
        <v>269</v>
      </c>
      <c r="M6" s="96" t="s">
        <v>110</v>
      </c>
      <c r="N6" s="96" t="s">
        <v>269</v>
      </c>
      <c r="O6" s="96" t="s">
        <v>110</v>
      </c>
      <c r="P6" s="96" t="s">
        <v>269</v>
      </c>
      <c r="Q6" s="96" t="s">
        <v>110</v>
      </c>
      <c r="R6" s="96" t="s">
        <v>269</v>
      </c>
      <c r="S6" s="96" t="s">
        <v>110</v>
      </c>
      <c r="T6" s="96" t="s">
        <v>269</v>
      </c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</row>
    <row r="7" spans="1:33" ht="70.05" customHeight="1">
      <c r="A7" s="101" t="s">
        <v>204</v>
      </c>
      <c r="B7" s="102" t="s">
        <v>205</v>
      </c>
      <c r="C7" s="118" t="s">
        <v>160</v>
      </c>
      <c r="D7" s="119" t="s">
        <v>305</v>
      </c>
      <c r="E7" s="119" t="s">
        <v>15</v>
      </c>
      <c r="F7" s="120"/>
      <c r="G7" s="120"/>
      <c r="H7" s="93" t="s">
        <v>16</v>
      </c>
      <c r="I7" s="93" t="s">
        <v>148</v>
      </c>
      <c r="J7" s="94" t="s">
        <v>100</v>
      </c>
      <c r="K7" s="94" t="s">
        <v>100</v>
      </c>
      <c r="L7" s="95">
        <f>SUM(L8:L24)</f>
        <v>686501</v>
      </c>
      <c r="M7" s="94" t="s">
        <v>100</v>
      </c>
      <c r="N7" s="95">
        <f>SUM(N8:N24)</f>
        <v>877544</v>
      </c>
      <c r="O7" s="94" t="s">
        <v>100</v>
      </c>
      <c r="P7" s="95">
        <f>SUM(P8:P24)</f>
        <v>849896516</v>
      </c>
      <c r="Q7" s="94" t="s">
        <v>100</v>
      </c>
      <c r="R7" s="95">
        <f>SUM(R8:R24)</f>
        <v>1889558</v>
      </c>
      <c r="S7" s="94" t="s">
        <v>100</v>
      </c>
      <c r="T7" s="95">
        <f>SUM(T8:T24)</f>
        <v>1122100</v>
      </c>
      <c r="U7" s="68"/>
      <c r="V7" s="92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</row>
    <row r="8" spans="1:33" ht="40.049999999999997" customHeight="1">
      <c r="A8" s="4"/>
      <c r="B8" s="4"/>
      <c r="C8" s="114" t="s">
        <v>160</v>
      </c>
      <c r="D8" s="115" t="s">
        <v>305</v>
      </c>
      <c r="E8" s="115" t="s">
        <v>15</v>
      </c>
      <c r="F8" s="14" t="s">
        <v>15</v>
      </c>
      <c r="G8" s="14"/>
      <c r="H8" s="4" t="s">
        <v>17</v>
      </c>
      <c r="I8" s="4" t="s">
        <v>18</v>
      </c>
      <c r="J8" s="7"/>
      <c r="K8" s="21" t="s">
        <v>103</v>
      </c>
      <c r="L8" s="15">
        <v>1000</v>
      </c>
      <c r="M8" s="15" t="s">
        <v>102</v>
      </c>
      <c r="N8" s="15">
        <v>1500</v>
      </c>
      <c r="O8" s="15" t="s">
        <v>102</v>
      </c>
      <c r="P8" s="15">
        <v>1500</v>
      </c>
      <c r="Q8" s="15" t="s">
        <v>102</v>
      </c>
      <c r="R8" s="15">
        <v>2000</v>
      </c>
      <c r="S8" s="15" t="s">
        <v>102</v>
      </c>
      <c r="T8" s="15">
        <v>2000</v>
      </c>
    </row>
    <row r="9" spans="1:33" ht="36" customHeight="1">
      <c r="A9" s="4"/>
      <c r="B9" s="4"/>
      <c r="C9" s="114" t="s">
        <v>160</v>
      </c>
      <c r="D9" s="115" t="s">
        <v>305</v>
      </c>
      <c r="E9" s="115" t="s">
        <v>15</v>
      </c>
      <c r="F9" s="14" t="s">
        <v>36</v>
      </c>
      <c r="G9" s="14"/>
      <c r="H9" s="4" t="s">
        <v>19</v>
      </c>
      <c r="I9" s="4" t="s">
        <v>20</v>
      </c>
      <c r="J9" s="7"/>
      <c r="K9" s="21" t="s">
        <v>103</v>
      </c>
      <c r="L9" s="15">
        <v>130200</v>
      </c>
      <c r="M9" s="15" t="s">
        <v>103</v>
      </c>
      <c r="N9" s="15">
        <v>143000</v>
      </c>
      <c r="O9" s="15" t="s">
        <v>103</v>
      </c>
      <c r="P9" s="15">
        <v>143000</v>
      </c>
      <c r="Q9" s="15" t="s">
        <v>103</v>
      </c>
      <c r="R9" s="15">
        <v>170000</v>
      </c>
      <c r="S9" s="15" t="s">
        <v>103</v>
      </c>
      <c r="T9" s="15">
        <v>180000</v>
      </c>
    </row>
    <row r="10" spans="1:33" ht="36" customHeight="1">
      <c r="A10" s="4"/>
      <c r="B10" s="4"/>
      <c r="C10" s="114" t="s">
        <v>160</v>
      </c>
      <c r="D10" s="115" t="s">
        <v>305</v>
      </c>
      <c r="E10" s="115" t="s">
        <v>15</v>
      </c>
      <c r="F10" s="14" t="s">
        <v>37</v>
      </c>
      <c r="G10" s="14"/>
      <c r="H10" s="4" t="s">
        <v>278</v>
      </c>
      <c r="I10" s="4" t="s">
        <v>279</v>
      </c>
      <c r="J10" s="106"/>
      <c r="K10" s="21"/>
      <c r="L10" s="15"/>
      <c r="M10" s="15" t="s">
        <v>103</v>
      </c>
      <c r="N10" s="15">
        <v>4840</v>
      </c>
      <c r="O10" s="15" t="s">
        <v>103</v>
      </c>
      <c r="P10" s="15">
        <v>4500</v>
      </c>
      <c r="Q10" s="15"/>
      <c r="R10" s="15"/>
      <c r="S10" s="15" t="s">
        <v>103</v>
      </c>
      <c r="T10" s="15">
        <v>7700</v>
      </c>
    </row>
    <row r="11" spans="1:33" ht="49.95" customHeight="1">
      <c r="A11" s="4"/>
      <c r="B11" s="4"/>
      <c r="C11" s="114" t="s">
        <v>160</v>
      </c>
      <c r="D11" s="115" t="s">
        <v>305</v>
      </c>
      <c r="E11" s="115" t="s">
        <v>15</v>
      </c>
      <c r="F11" s="14" t="s">
        <v>38</v>
      </c>
      <c r="G11" s="14"/>
      <c r="H11" s="4" t="s">
        <v>23</v>
      </c>
      <c r="I11" s="4" t="s">
        <v>24</v>
      </c>
      <c r="J11" s="7"/>
      <c r="K11" s="21" t="s">
        <v>104</v>
      </c>
      <c r="L11" s="15">
        <v>51610</v>
      </c>
      <c r="M11" s="15" t="s">
        <v>121</v>
      </c>
      <c r="N11" s="15">
        <v>155000</v>
      </c>
      <c r="O11" s="15" t="s">
        <v>121</v>
      </c>
      <c r="P11" s="15">
        <v>150000</v>
      </c>
      <c r="Q11" s="15" t="s">
        <v>121</v>
      </c>
      <c r="R11" s="15">
        <v>150000</v>
      </c>
      <c r="S11" s="15" t="s">
        <v>121</v>
      </c>
      <c r="T11" s="15">
        <v>150000</v>
      </c>
    </row>
    <row r="12" spans="1:33" ht="40.049999999999997" customHeight="1">
      <c r="A12" s="4"/>
      <c r="B12" s="4"/>
      <c r="C12" s="114" t="s">
        <v>160</v>
      </c>
      <c r="D12" s="115" t="s">
        <v>305</v>
      </c>
      <c r="E12" s="115" t="s">
        <v>15</v>
      </c>
      <c r="F12" s="14" t="s">
        <v>39</v>
      </c>
      <c r="G12" s="14"/>
      <c r="H12" s="4" t="s">
        <v>25</v>
      </c>
      <c r="I12" s="4" t="s">
        <v>26</v>
      </c>
      <c r="J12" s="7"/>
      <c r="K12" s="21" t="s">
        <v>210</v>
      </c>
      <c r="L12" s="15">
        <v>117360</v>
      </c>
      <c r="M12" s="15" t="s">
        <v>293</v>
      </c>
      <c r="N12" s="15">
        <v>117434</v>
      </c>
      <c r="O12" s="15" t="s">
        <v>293</v>
      </c>
      <c r="P12" s="15">
        <v>122616</v>
      </c>
      <c r="Q12" s="15" t="s">
        <v>105</v>
      </c>
      <c r="R12" s="15">
        <v>150000</v>
      </c>
      <c r="S12" s="15" t="s">
        <v>105</v>
      </c>
      <c r="T12" s="15">
        <v>150000</v>
      </c>
    </row>
    <row r="13" spans="1:33" ht="40.049999999999997" customHeight="1">
      <c r="A13" s="4"/>
      <c r="B13" s="4"/>
      <c r="C13" s="114" t="s">
        <v>160</v>
      </c>
      <c r="D13" s="115" t="s">
        <v>305</v>
      </c>
      <c r="E13" s="115" t="s">
        <v>15</v>
      </c>
      <c r="F13" s="14" t="s">
        <v>40</v>
      </c>
      <c r="G13" s="14"/>
      <c r="H13" s="4" t="s">
        <v>27</v>
      </c>
      <c r="I13" s="4" t="s">
        <v>28</v>
      </c>
      <c r="J13" s="7"/>
      <c r="K13" s="21" t="s">
        <v>274</v>
      </c>
      <c r="L13" s="15">
        <v>69104</v>
      </c>
      <c r="M13" s="15" t="s">
        <v>280</v>
      </c>
      <c r="N13" s="15">
        <v>50000</v>
      </c>
      <c r="O13" s="15" t="s">
        <v>280</v>
      </c>
      <c r="P13" s="15">
        <v>25000</v>
      </c>
      <c r="Q13" s="15" t="s">
        <v>106</v>
      </c>
      <c r="R13" s="15">
        <v>108500</v>
      </c>
      <c r="S13" s="15" t="s">
        <v>106</v>
      </c>
      <c r="T13" s="15">
        <v>110000</v>
      </c>
    </row>
    <row r="14" spans="1:33" ht="40.049999999999997" customHeight="1">
      <c r="A14" s="4"/>
      <c r="B14" s="4"/>
      <c r="C14" s="114" t="s">
        <v>160</v>
      </c>
      <c r="D14" s="115" t="s">
        <v>305</v>
      </c>
      <c r="E14" s="115" t="s">
        <v>15</v>
      </c>
      <c r="F14" s="14" t="s">
        <v>14</v>
      </c>
      <c r="G14" s="14"/>
      <c r="H14" s="4" t="s">
        <v>29</v>
      </c>
      <c r="I14" s="4" t="s">
        <v>30</v>
      </c>
      <c r="J14" s="7"/>
      <c r="K14" s="15" t="s">
        <v>281</v>
      </c>
      <c r="L14" s="15">
        <v>7000</v>
      </c>
      <c r="M14" s="15" t="s">
        <v>281</v>
      </c>
      <c r="N14" s="15">
        <v>7000</v>
      </c>
      <c r="O14" s="15" t="s">
        <v>281</v>
      </c>
      <c r="P14" s="15">
        <v>7000</v>
      </c>
      <c r="Q14" s="15" t="s">
        <v>107</v>
      </c>
      <c r="R14" s="15">
        <v>50000</v>
      </c>
      <c r="S14" s="15" t="s">
        <v>107</v>
      </c>
      <c r="T14" s="15">
        <v>72000</v>
      </c>
    </row>
    <row r="15" spans="1:33" ht="40.049999999999997" customHeight="1">
      <c r="A15" s="4"/>
      <c r="B15" s="4"/>
      <c r="C15" s="114" t="s">
        <v>160</v>
      </c>
      <c r="D15" s="115" t="s">
        <v>305</v>
      </c>
      <c r="E15" s="115" t="s">
        <v>15</v>
      </c>
      <c r="F15" s="14" t="s">
        <v>41</v>
      </c>
      <c r="G15" s="14"/>
      <c r="H15" s="4" t="s">
        <v>31</v>
      </c>
      <c r="I15" s="4" t="s">
        <v>32</v>
      </c>
      <c r="J15" s="7"/>
      <c r="K15" s="21" t="s">
        <v>212</v>
      </c>
      <c r="L15" s="15">
        <v>20000</v>
      </c>
      <c r="M15" s="15" t="s">
        <v>294</v>
      </c>
      <c r="N15" s="15">
        <v>20000</v>
      </c>
      <c r="O15" s="15" t="s">
        <v>294</v>
      </c>
      <c r="P15" s="15">
        <v>15000</v>
      </c>
      <c r="Q15" s="15" t="s">
        <v>108</v>
      </c>
      <c r="R15" s="15">
        <v>25163</v>
      </c>
      <c r="S15" s="15" t="s">
        <v>108</v>
      </c>
      <c r="T15" s="15">
        <v>35000</v>
      </c>
    </row>
    <row r="16" spans="1:33" ht="40.049999999999997" customHeight="1">
      <c r="A16" s="4"/>
      <c r="B16" s="4"/>
      <c r="C16" s="114" t="s">
        <v>160</v>
      </c>
      <c r="D16" s="115" t="s">
        <v>305</v>
      </c>
      <c r="E16" s="115" t="s">
        <v>15</v>
      </c>
      <c r="F16" s="14" t="s">
        <v>42</v>
      </c>
      <c r="G16" s="14"/>
      <c r="H16" s="4" t="s">
        <v>33</v>
      </c>
      <c r="I16" s="4" t="s">
        <v>34</v>
      </c>
      <c r="J16" s="7"/>
      <c r="K16" s="21" t="s">
        <v>213</v>
      </c>
      <c r="L16" s="15">
        <v>8080</v>
      </c>
      <c r="M16" s="15" t="s">
        <v>109</v>
      </c>
      <c r="N16" s="15">
        <v>15000</v>
      </c>
      <c r="O16" s="15" t="s">
        <v>109</v>
      </c>
      <c r="P16" s="15">
        <v>5000</v>
      </c>
      <c r="Q16" s="15" t="s">
        <v>109</v>
      </c>
      <c r="R16" s="15">
        <v>10000</v>
      </c>
      <c r="S16" s="15" t="s">
        <v>109</v>
      </c>
      <c r="T16" s="15">
        <v>35000</v>
      </c>
    </row>
    <row r="17" spans="1:20" ht="48">
      <c r="A17" s="4"/>
      <c r="B17" s="4"/>
      <c r="C17" s="114" t="s">
        <v>160</v>
      </c>
      <c r="D17" s="115" t="s">
        <v>305</v>
      </c>
      <c r="E17" s="115" t="s">
        <v>15</v>
      </c>
      <c r="F17" s="14" t="s">
        <v>43</v>
      </c>
      <c r="G17" s="14"/>
      <c r="H17" s="4" t="s">
        <v>44</v>
      </c>
      <c r="I17" s="4" t="s">
        <v>35</v>
      </c>
      <c r="J17" s="7"/>
      <c r="K17" s="21" t="s">
        <v>295</v>
      </c>
      <c r="L17" s="15">
        <v>5000</v>
      </c>
      <c r="M17" s="15" t="s">
        <v>296</v>
      </c>
      <c r="N17" s="15">
        <v>5000</v>
      </c>
      <c r="O17" s="15" t="s">
        <v>296</v>
      </c>
      <c r="P17" s="15">
        <v>5000</v>
      </c>
      <c r="Q17" s="15" t="s">
        <v>101</v>
      </c>
      <c r="R17" s="15">
        <v>7000</v>
      </c>
      <c r="S17" s="15" t="s">
        <v>101</v>
      </c>
      <c r="T17" s="15">
        <v>15400</v>
      </c>
    </row>
    <row r="18" spans="1:20" ht="40.049999999999997" customHeight="1">
      <c r="A18" s="4"/>
      <c r="B18" s="4"/>
      <c r="C18" s="114" t="s">
        <v>160</v>
      </c>
      <c r="D18" s="115" t="s">
        <v>305</v>
      </c>
      <c r="E18" s="115" t="s">
        <v>15</v>
      </c>
      <c r="F18" s="14" t="s">
        <v>65</v>
      </c>
      <c r="G18" s="14"/>
      <c r="H18" s="71" t="s">
        <v>45</v>
      </c>
      <c r="I18" s="4" t="s">
        <v>46</v>
      </c>
      <c r="J18" s="4"/>
      <c r="K18" s="21"/>
      <c r="L18" s="15"/>
      <c r="M18" s="15" t="s">
        <v>297</v>
      </c>
      <c r="N18" s="15">
        <v>20000</v>
      </c>
      <c r="O18" s="15" t="s">
        <v>297</v>
      </c>
      <c r="P18" s="15">
        <v>35000</v>
      </c>
      <c r="Q18" s="15" t="s">
        <v>297</v>
      </c>
      <c r="R18" s="15">
        <v>990000</v>
      </c>
      <c r="S18" s="15" t="s">
        <v>122</v>
      </c>
      <c r="T18" s="15">
        <v>2700</v>
      </c>
    </row>
    <row r="19" spans="1:20" ht="40.049999999999997" customHeight="1">
      <c r="A19" s="4"/>
      <c r="B19" s="4"/>
      <c r="C19" s="114" t="s">
        <v>160</v>
      </c>
      <c r="D19" s="115" t="s">
        <v>305</v>
      </c>
      <c r="E19" s="115" t="s">
        <v>15</v>
      </c>
      <c r="F19" s="14" t="s">
        <v>66</v>
      </c>
      <c r="G19" s="14"/>
      <c r="H19" s="4" t="s">
        <v>282</v>
      </c>
      <c r="I19" s="4" t="s">
        <v>48</v>
      </c>
      <c r="J19" s="4"/>
      <c r="K19" s="21" t="s">
        <v>215</v>
      </c>
      <c r="L19" s="15">
        <v>2100</v>
      </c>
      <c r="M19" s="15" t="s">
        <v>103</v>
      </c>
      <c r="N19" s="15">
        <v>1210</v>
      </c>
      <c r="O19" s="15" t="s">
        <v>103</v>
      </c>
      <c r="P19" s="15">
        <v>1500</v>
      </c>
      <c r="Q19" s="15" t="s">
        <v>103</v>
      </c>
      <c r="R19" s="15">
        <v>5700</v>
      </c>
      <c r="S19" s="15" t="s">
        <v>103</v>
      </c>
      <c r="T19" s="15">
        <v>6250</v>
      </c>
    </row>
    <row r="20" spans="1:20" ht="40.049999999999997" customHeight="1">
      <c r="A20" s="4"/>
      <c r="B20" s="4"/>
      <c r="C20" s="114" t="s">
        <v>160</v>
      </c>
      <c r="D20" s="115" t="s">
        <v>305</v>
      </c>
      <c r="E20" s="115" t="s">
        <v>15</v>
      </c>
      <c r="F20" s="14" t="s">
        <v>67</v>
      </c>
      <c r="G20" s="14"/>
      <c r="H20" s="4" t="s">
        <v>283</v>
      </c>
      <c r="I20" s="4" t="s">
        <v>50</v>
      </c>
      <c r="J20" s="4"/>
      <c r="K20" s="21" t="s">
        <v>216</v>
      </c>
      <c r="L20" s="15">
        <v>2400</v>
      </c>
      <c r="M20" s="15" t="s">
        <v>298</v>
      </c>
      <c r="N20" s="15">
        <v>3000</v>
      </c>
      <c r="O20" s="15" t="s">
        <v>298</v>
      </c>
      <c r="P20" s="15">
        <v>3000</v>
      </c>
      <c r="Q20" s="15" t="s">
        <v>298</v>
      </c>
      <c r="R20" s="15">
        <v>9500</v>
      </c>
      <c r="S20" s="15" t="s">
        <v>113</v>
      </c>
      <c r="T20" s="15">
        <v>12000</v>
      </c>
    </row>
    <row r="21" spans="1:20" ht="40.049999999999997" customHeight="1">
      <c r="A21" s="4"/>
      <c r="B21" s="4"/>
      <c r="C21" s="114" t="s">
        <v>160</v>
      </c>
      <c r="D21" s="115" t="s">
        <v>305</v>
      </c>
      <c r="E21" s="115" t="s">
        <v>15</v>
      </c>
      <c r="F21" s="14" t="s">
        <v>68</v>
      </c>
      <c r="G21" s="14"/>
      <c r="H21" s="4" t="s">
        <v>284</v>
      </c>
      <c r="I21" s="4" t="s">
        <v>52</v>
      </c>
      <c r="J21" s="4"/>
      <c r="K21" s="21" t="s">
        <v>217</v>
      </c>
      <c r="L21" s="15">
        <v>78087</v>
      </c>
      <c r="M21" s="15" t="s">
        <v>299</v>
      </c>
      <c r="N21" s="15">
        <v>75000</v>
      </c>
      <c r="O21" s="15" t="s">
        <v>299</v>
      </c>
      <c r="P21" s="15">
        <v>75000</v>
      </c>
      <c r="Q21" s="15" t="s">
        <v>250</v>
      </c>
      <c r="R21" s="15">
        <v>70300</v>
      </c>
      <c r="S21" s="15" t="s">
        <v>127</v>
      </c>
      <c r="T21" s="15">
        <v>95000</v>
      </c>
    </row>
    <row r="22" spans="1:20" ht="40.049999999999997" customHeight="1">
      <c r="A22" s="4"/>
      <c r="B22" s="4"/>
      <c r="C22" s="114" t="s">
        <v>160</v>
      </c>
      <c r="D22" s="115" t="s">
        <v>305</v>
      </c>
      <c r="E22" s="115" t="s">
        <v>15</v>
      </c>
      <c r="F22" s="14" t="s">
        <v>69</v>
      </c>
      <c r="G22" s="14"/>
      <c r="H22" s="4" t="s">
        <v>285</v>
      </c>
      <c r="I22" s="4" t="s">
        <v>54</v>
      </c>
      <c r="J22" s="4"/>
      <c r="K22" s="21" t="s">
        <v>218</v>
      </c>
      <c r="L22" s="15">
        <v>25000</v>
      </c>
      <c r="M22" s="15" t="s">
        <v>300</v>
      </c>
      <c r="N22" s="15">
        <v>53660</v>
      </c>
      <c r="O22" s="15" t="s">
        <v>300</v>
      </c>
      <c r="P22" s="15">
        <v>35000</v>
      </c>
      <c r="Q22" s="15" t="s">
        <v>128</v>
      </c>
      <c r="R22" s="15">
        <v>77795</v>
      </c>
      <c r="S22" s="15" t="s">
        <v>130</v>
      </c>
      <c r="T22" s="15">
        <v>170000</v>
      </c>
    </row>
    <row r="23" spans="1:20" ht="40.049999999999997" customHeight="1">
      <c r="A23" s="4"/>
      <c r="B23" s="4"/>
      <c r="C23" s="114" t="s">
        <v>160</v>
      </c>
      <c r="D23" s="115" t="s">
        <v>305</v>
      </c>
      <c r="E23" s="115" t="s">
        <v>15</v>
      </c>
      <c r="F23" s="14" t="s">
        <v>70</v>
      </c>
      <c r="G23" s="14"/>
      <c r="H23" s="4" t="s">
        <v>286</v>
      </c>
      <c r="I23" s="4" t="s">
        <v>56</v>
      </c>
      <c r="J23" s="4"/>
      <c r="K23" s="21">
        <v>40000</v>
      </c>
      <c r="L23" s="15">
        <v>40000</v>
      </c>
      <c r="M23" s="15" t="s">
        <v>132</v>
      </c>
      <c r="N23" s="15">
        <v>15000</v>
      </c>
      <c r="O23" s="15" t="s">
        <v>132</v>
      </c>
      <c r="P23" s="15">
        <v>20000</v>
      </c>
      <c r="Q23" s="15" t="s">
        <v>132</v>
      </c>
      <c r="R23" s="15">
        <v>28000</v>
      </c>
      <c r="S23" s="15" t="s">
        <v>133</v>
      </c>
      <c r="T23" s="15">
        <v>37750</v>
      </c>
    </row>
    <row r="24" spans="1:20" ht="40.049999999999997" customHeight="1">
      <c r="A24" s="4"/>
      <c r="B24" s="4"/>
      <c r="C24" s="114" t="s">
        <v>160</v>
      </c>
      <c r="D24" s="115" t="s">
        <v>305</v>
      </c>
      <c r="E24" s="115" t="s">
        <v>15</v>
      </c>
      <c r="F24" s="14" t="s">
        <v>71</v>
      </c>
      <c r="G24" s="14"/>
      <c r="H24" s="4" t="s">
        <v>287</v>
      </c>
      <c r="I24" s="4" t="s">
        <v>58</v>
      </c>
      <c r="J24" s="4"/>
      <c r="K24" s="21" t="s">
        <v>219</v>
      </c>
      <c r="L24" s="15">
        <v>129560</v>
      </c>
      <c r="M24" s="15" t="s">
        <v>288</v>
      </c>
      <c r="N24" s="15">
        <v>190900</v>
      </c>
      <c r="O24" s="15" t="s">
        <v>288</v>
      </c>
      <c r="P24" s="15">
        <v>849248400</v>
      </c>
      <c r="Q24" s="15" t="s">
        <v>251</v>
      </c>
      <c r="R24" s="15">
        <v>35600</v>
      </c>
      <c r="S24" s="15" t="s">
        <v>251</v>
      </c>
      <c r="T24" s="15">
        <v>41300</v>
      </c>
    </row>
    <row r="25" spans="1:20" ht="49.95" customHeight="1">
      <c r="A25" s="4"/>
      <c r="B25" s="4"/>
      <c r="C25" s="121" t="s">
        <v>160</v>
      </c>
      <c r="D25" s="121" t="s">
        <v>305</v>
      </c>
      <c r="E25" s="121" t="s">
        <v>36</v>
      </c>
      <c r="F25" s="78"/>
      <c r="G25" s="78"/>
      <c r="H25" s="78" t="s">
        <v>59</v>
      </c>
      <c r="I25" s="78" t="s">
        <v>149</v>
      </c>
      <c r="J25" s="79" t="s">
        <v>100</v>
      </c>
      <c r="K25" s="80">
        <v>1</v>
      </c>
      <c r="L25" s="81">
        <f>SUM(L26:L27)</f>
        <v>25000</v>
      </c>
      <c r="M25" s="80">
        <v>1</v>
      </c>
      <c r="N25" s="81">
        <f>SUM(N26:N27)</f>
        <v>0</v>
      </c>
      <c r="O25" s="80">
        <v>1</v>
      </c>
      <c r="P25" s="81">
        <f>SUM(P26:P27)</f>
        <v>0</v>
      </c>
      <c r="Q25" s="80">
        <v>1</v>
      </c>
      <c r="R25" s="81">
        <f>SUM(R26:R27)</f>
        <v>45000</v>
      </c>
      <c r="S25" s="80">
        <v>1</v>
      </c>
      <c r="T25" s="81">
        <f>SUM(T26:T27)</f>
        <v>95000</v>
      </c>
    </row>
    <row r="26" spans="1:20" ht="40.049999999999997" customHeight="1">
      <c r="A26" s="4"/>
      <c r="B26" s="4"/>
      <c r="C26" s="14" t="s">
        <v>160</v>
      </c>
      <c r="D26" s="14" t="s">
        <v>305</v>
      </c>
      <c r="E26" s="14" t="s">
        <v>36</v>
      </c>
      <c r="F26" s="116">
        <v>21</v>
      </c>
      <c r="G26" s="14"/>
      <c r="H26" s="4" t="s">
        <v>60</v>
      </c>
      <c r="I26" s="4" t="s">
        <v>72</v>
      </c>
      <c r="J26" s="4"/>
      <c r="K26" s="21"/>
      <c r="L26" s="105"/>
      <c r="M26" s="15"/>
      <c r="N26" s="15"/>
      <c r="O26" s="15"/>
      <c r="P26" s="15"/>
      <c r="Q26" s="15" t="s">
        <v>118</v>
      </c>
      <c r="R26" s="15">
        <v>15000</v>
      </c>
      <c r="S26" s="15" t="s">
        <v>118</v>
      </c>
      <c r="T26" s="15">
        <v>50000</v>
      </c>
    </row>
    <row r="27" spans="1:20" ht="40.049999999999997" customHeight="1">
      <c r="A27" s="4"/>
      <c r="B27" s="4"/>
      <c r="C27" s="14" t="s">
        <v>160</v>
      </c>
      <c r="D27" s="14" t="s">
        <v>305</v>
      </c>
      <c r="E27" s="14" t="s">
        <v>36</v>
      </c>
      <c r="F27" s="14" t="s">
        <v>73</v>
      </c>
      <c r="G27" s="14"/>
      <c r="H27" s="4" t="s">
        <v>61</v>
      </c>
      <c r="I27" s="4" t="s">
        <v>62</v>
      </c>
      <c r="J27" s="4"/>
      <c r="K27" s="7" t="s">
        <v>289</v>
      </c>
      <c r="L27" s="15">
        <v>25000</v>
      </c>
      <c r="M27" s="7"/>
      <c r="N27" s="15"/>
      <c r="O27" s="7" t="s">
        <v>252</v>
      </c>
      <c r="P27" s="15"/>
      <c r="Q27" s="7" t="s">
        <v>252</v>
      </c>
      <c r="R27" s="15">
        <v>30000</v>
      </c>
      <c r="S27" s="7" t="s">
        <v>252</v>
      </c>
      <c r="T27" s="15">
        <v>45000</v>
      </c>
    </row>
    <row r="28" spans="1:20" ht="40.049999999999997" customHeight="1">
      <c r="A28" s="4"/>
      <c r="B28" s="4"/>
      <c r="C28" s="121" t="s">
        <v>160</v>
      </c>
      <c r="D28" s="121" t="s">
        <v>305</v>
      </c>
      <c r="E28" s="121" t="s">
        <v>37</v>
      </c>
      <c r="F28" s="78"/>
      <c r="G28" s="78"/>
      <c r="H28" s="78" t="s">
        <v>63</v>
      </c>
      <c r="I28" s="78" t="s">
        <v>64</v>
      </c>
      <c r="J28" s="79" t="s">
        <v>100</v>
      </c>
      <c r="K28" s="80">
        <v>1</v>
      </c>
      <c r="L28" s="91">
        <f>SUM(L29:L31)</f>
        <v>0</v>
      </c>
      <c r="M28" s="80">
        <v>1</v>
      </c>
      <c r="N28" s="81">
        <f>SUM(N29)</f>
        <v>0</v>
      </c>
      <c r="O28" s="80">
        <v>1</v>
      </c>
      <c r="P28" s="81">
        <f>SUM(P29)</f>
        <v>0</v>
      </c>
      <c r="Q28" s="80">
        <v>1</v>
      </c>
      <c r="R28" s="81">
        <f>SUM(R29:R30)</f>
        <v>51300</v>
      </c>
      <c r="S28" s="80">
        <v>1</v>
      </c>
      <c r="T28" s="81">
        <f>SUM(T29:T30)</f>
        <v>55500</v>
      </c>
    </row>
    <row r="29" spans="1:20" ht="40.049999999999997" customHeight="1">
      <c r="A29" s="4"/>
      <c r="B29" s="4"/>
      <c r="C29" s="70" t="s">
        <v>160</v>
      </c>
      <c r="D29" s="70" t="s">
        <v>305</v>
      </c>
      <c r="E29" s="70" t="s">
        <v>37</v>
      </c>
      <c r="F29" s="70" t="s">
        <v>36</v>
      </c>
      <c r="G29" s="70"/>
      <c r="H29" s="71" t="s">
        <v>308</v>
      </c>
      <c r="I29" s="71" t="s">
        <v>309</v>
      </c>
      <c r="J29" s="71"/>
      <c r="K29" s="73" t="s">
        <v>120</v>
      </c>
      <c r="L29" s="73" t="s">
        <v>120</v>
      </c>
      <c r="M29" s="73"/>
      <c r="N29" s="73"/>
      <c r="O29" s="73"/>
      <c r="P29" s="73"/>
      <c r="Q29" s="73" t="s">
        <v>310</v>
      </c>
      <c r="R29" s="73">
        <v>25300</v>
      </c>
      <c r="S29" s="73" t="s">
        <v>253</v>
      </c>
      <c r="T29" s="73">
        <v>55500</v>
      </c>
    </row>
    <row r="30" spans="1:20" ht="40.049999999999997" customHeight="1">
      <c r="A30" s="4"/>
      <c r="B30" s="4"/>
      <c r="C30" s="70" t="s">
        <v>160</v>
      </c>
      <c r="D30" s="70" t="s">
        <v>305</v>
      </c>
      <c r="E30" s="70" t="s">
        <v>37</v>
      </c>
      <c r="F30" s="70" t="s">
        <v>91</v>
      </c>
      <c r="G30" s="70"/>
      <c r="H30" s="71" t="s">
        <v>307</v>
      </c>
      <c r="I30" s="71" t="s">
        <v>311</v>
      </c>
      <c r="J30" s="71"/>
      <c r="K30" s="73"/>
      <c r="L30" s="73"/>
      <c r="M30" s="73"/>
      <c r="N30" s="73"/>
      <c r="O30" s="73"/>
      <c r="P30" s="73"/>
      <c r="Q30" s="73" t="s">
        <v>312</v>
      </c>
      <c r="R30" s="73">
        <v>26000</v>
      </c>
      <c r="S30" s="73"/>
      <c r="T30" s="73"/>
    </row>
    <row r="31" spans="1:20" ht="40.049999999999997" customHeight="1">
      <c r="A31" s="4"/>
      <c r="B31" s="4"/>
      <c r="C31" s="63" t="s">
        <v>160</v>
      </c>
      <c r="D31" s="63" t="s">
        <v>305</v>
      </c>
      <c r="E31" s="63" t="s">
        <v>38</v>
      </c>
      <c r="F31" s="16"/>
      <c r="G31" s="16"/>
      <c r="H31" s="64" t="s">
        <v>76</v>
      </c>
      <c r="I31" s="64" t="s">
        <v>150</v>
      </c>
      <c r="J31" s="65" t="s">
        <v>100</v>
      </c>
      <c r="K31" s="66">
        <v>1</v>
      </c>
      <c r="L31" s="67">
        <f>SUM(L32)</f>
        <v>0</v>
      </c>
      <c r="M31" s="66">
        <v>1</v>
      </c>
      <c r="N31" s="67">
        <f>SUM(N32)</f>
        <v>105000</v>
      </c>
      <c r="O31" s="66">
        <v>1</v>
      </c>
      <c r="P31" s="67">
        <f>SUM(P32)</f>
        <v>105000</v>
      </c>
      <c r="Q31" s="66">
        <v>1</v>
      </c>
      <c r="R31" s="67">
        <f>SUM(R32:R36)</f>
        <v>127000</v>
      </c>
      <c r="S31" s="66">
        <v>1</v>
      </c>
      <c r="T31" s="67">
        <f>SUM(T32:T36)</f>
        <v>237000</v>
      </c>
    </row>
    <row r="32" spans="1:20" ht="40.049999999999997" customHeight="1">
      <c r="A32" s="4"/>
      <c r="B32" s="4"/>
      <c r="C32" s="122" t="s">
        <v>160</v>
      </c>
      <c r="D32" s="122" t="s">
        <v>14</v>
      </c>
      <c r="E32" s="122" t="s">
        <v>91</v>
      </c>
      <c r="F32" s="122" t="s">
        <v>37</v>
      </c>
      <c r="G32" s="122"/>
      <c r="H32" s="84" t="s">
        <v>77</v>
      </c>
      <c r="I32" s="84" t="s">
        <v>78</v>
      </c>
      <c r="J32" s="84"/>
      <c r="K32" s="85" t="s">
        <v>138</v>
      </c>
      <c r="L32" s="85">
        <v>0</v>
      </c>
      <c r="M32" s="85" t="s">
        <v>139</v>
      </c>
      <c r="N32" s="85">
        <v>105000</v>
      </c>
      <c r="O32" s="85" t="s">
        <v>139</v>
      </c>
      <c r="P32" s="85">
        <v>105000</v>
      </c>
      <c r="Q32" s="85" t="s">
        <v>139</v>
      </c>
      <c r="R32" s="85">
        <v>105000</v>
      </c>
      <c r="S32" s="85" t="s">
        <v>139</v>
      </c>
      <c r="T32" s="85">
        <v>105000</v>
      </c>
    </row>
    <row r="33" spans="1:32" ht="40.049999999999997" customHeight="1">
      <c r="A33" s="19"/>
      <c r="B33" s="19"/>
      <c r="C33" s="121" t="s">
        <v>160</v>
      </c>
      <c r="D33" s="121" t="s">
        <v>305</v>
      </c>
      <c r="E33" s="121" t="s">
        <v>38</v>
      </c>
      <c r="F33" s="123"/>
      <c r="G33" s="123"/>
      <c r="H33" s="78" t="s">
        <v>79</v>
      </c>
      <c r="I33" s="78" t="s">
        <v>151</v>
      </c>
      <c r="J33" s="79" t="s">
        <v>100</v>
      </c>
      <c r="K33" s="80">
        <v>1</v>
      </c>
      <c r="L33" s="81">
        <f>SUM(L34:L36)</f>
        <v>5000</v>
      </c>
      <c r="M33" s="80">
        <v>1</v>
      </c>
      <c r="N33" s="81">
        <f>SUM(N34:N36)</f>
        <v>11000</v>
      </c>
      <c r="O33" s="80">
        <v>1</v>
      </c>
      <c r="P33" s="81">
        <f>SUM(P34:P36)</f>
        <v>31000</v>
      </c>
      <c r="Q33" s="80">
        <v>1</v>
      </c>
      <c r="R33" s="81">
        <f>SUM(R34:R36)</f>
        <v>11000</v>
      </c>
      <c r="S33" s="80">
        <v>1</v>
      </c>
      <c r="T33" s="81">
        <f>SUM(T34:T36)</f>
        <v>66000</v>
      </c>
    </row>
    <row r="34" spans="1:32" ht="40.049999999999997" customHeight="1">
      <c r="A34" s="19"/>
      <c r="B34" s="19"/>
      <c r="C34" s="70" t="s">
        <v>160</v>
      </c>
      <c r="D34" s="70" t="s">
        <v>305</v>
      </c>
      <c r="E34" s="14" t="s">
        <v>38</v>
      </c>
      <c r="F34" s="14" t="s">
        <v>91</v>
      </c>
      <c r="G34" s="14"/>
      <c r="H34" s="4" t="s">
        <v>80</v>
      </c>
      <c r="I34" s="4" t="s">
        <v>81</v>
      </c>
      <c r="J34" s="19"/>
      <c r="K34" s="21"/>
      <c r="L34" s="15"/>
      <c r="M34" s="15"/>
      <c r="N34" s="15"/>
      <c r="O34" s="15" t="s">
        <v>140</v>
      </c>
      <c r="P34" s="15">
        <v>20000</v>
      </c>
      <c r="Q34" s="15"/>
      <c r="R34" s="15"/>
      <c r="S34" s="15" t="s">
        <v>140</v>
      </c>
      <c r="T34" s="15">
        <v>53500</v>
      </c>
    </row>
    <row r="35" spans="1:32" ht="40.049999999999997" customHeight="1">
      <c r="A35" s="19"/>
      <c r="B35" s="19"/>
      <c r="C35" s="70" t="s">
        <v>160</v>
      </c>
      <c r="D35" s="70" t="s">
        <v>305</v>
      </c>
      <c r="E35" s="14" t="s">
        <v>38</v>
      </c>
      <c r="F35" s="14" t="s">
        <v>15</v>
      </c>
      <c r="G35" s="14"/>
      <c r="H35" s="4" t="s">
        <v>82</v>
      </c>
      <c r="I35" s="4" t="s">
        <v>83</v>
      </c>
      <c r="J35" s="19"/>
      <c r="K35" s="21" t="s">
        <v>221</v>
      </c>
      <c r="L35" s="15">
        <v>5000</v>
      </c>
      <c r="M35" s="15" t="s">
        <v>142</v>
      </c>
      <c r="N35" s="15">
        <v>5000</v>
      </c>
      <c r="O35" s="15" t="s">
        <v>142</v>
      </c>
      <c r="P35" s="15">
        <v>5000</v>
      </c>
      <c r="Q35" s="15" t="s">
        <v>142</v>
      </c>
      <c r="R35" s="15">
        <v>5000</v>
      </c>
      <c r="S35" s="15" t="s">
        <v>142</v>
      </c>
      <c r="T35" s="15">
        <v>6500</v>
      </c>
    </row>
    <row r="36" spans="1:32" ht="40.049999999999997" customHeight="1">
      <c r="A36" s="19"/>
      <c r="B36" s="19"/>
      <c r="C36" s="124" t="s">
        <v>160</v>
      </c>
      <c r="D36" s="124" t="s">
        <v>14</v>
      </c>
      <c r="E36" s="124" t="s">
        <v>38</v>
      </c>
      <c r="F36" s="124" t="s">
        <v>38</v>
      </c>
      <c r="G36" s="124"/>
      <c r="H36" s="108" t="s">
        <v>84</v>
      </c>
      <c r="I36" s="108" t="s">
        <v>85</v>
      </c>
      <c r="J36" s="109"/>
      <c r="K36" s="110" t="s">
        <v>120</v>
      </c>
      <c r="L36" s="110" t="s">
        <v>120</v>
      </c>
      <c r="M36" s="110" t="s">
        <v>143</v>
      </c>
      <c r="N36" s="110">
        <v>6000</v>
      </c>
      <c r="O36" s="110" t="s">
        <v>143</v>
      </c>
      <c r="P36" s="110">
        <v>6000</v>
      </c>
      <c r="Q36" s="110" t="s">
        <v>143</v>
      </c>
      <c r="R36" s="110">
        <v>6000</v>
      </c>
      <c r="S36" s="110" t="s">
        <v>143</v>
      </c>
      <c r="T36" s="110">
        <v>6000</v>
      </c>
    </row>
    <row r="37" spans="1:32" ht="40.049999999999997" customHeight="1">
      <c r="A37" s="19"/>
      <c r="B37" s="19"/>
      <c r="C37" s="121" t="s">
        <v>160</v>
      </c>
      <c r="D37" s="121" t="s">
        <v>305</v>
      </c>
      <c r="E37" s="121" t="s">
        <v>38</v>
      </c>
      <c r="F37" s="125">
        <v>14</v>
      </c>
      <c r="G37" s="123"/>
      <c r="H37" s="78" t="s">
        <v>86</v>
      </c>
      <c r="I37" s="78" t="s">
        <v>152</v>
      </c>
      <c r="J37" s="79" t="s">
        <v>100</v>
      </c>
      <c r="K37" s="80">
        <v>1</v>
      </c>
      <c r="L37" s="81">
        <f>SUM(L38)</f>
        <v>40000</v>
      </c>
      <c r="M37" s="81">
        <v>0</v>
      </c>
      <c r="N37" s="81">
        <v>0</v>
      </c>
      <c r="O37" s="81">
        <v>0</v>
      </c>
      <c r="P37" s="81">
        <f>SUM(P38)</f>
        <v>40000</v>
      </c>
      <c r="Q37" s="81">
        <v>0</v>
      </c>
      <c r="R37" s="81">
        <f>SUM(R38)</f>
        <v>50000</v>
      </c>
      <c r="S37" s="81">
        <v>0</v>
      </c>
      <c r="T37" s="81">
        <f>SUM(T38)</f>
        <v>70000</v>
      </c>
    </row>
    <row r="38" spans="1:32" ht="40.049999999999997" customHeight="1">
      <c r="A38" s="19"/>
      <c r="B38" s="19"/>
      <c r="C38" s="70" t="s">
        <v>160</v>
      </c>
      <c r="D38" s="70" t="s">
        <v>305</v>
      </c>
      <c r="E38" s="14" t="s">
        <v>38</v>
      </c>
      <c r="F38" s="117">
        <v>14</v>
      </c>
      <c r="G38" s="14"/>
      <c r="H38" s="4" t="s">
        <v>87</v>
      </c>
      <c r="I38" s="4" t="s">
        <v>153</v>
      </c>
      <c r="J38" s="19"/>
      <c r="K38" s="21" t="s">
        <v>103</v>
      </c>
      <c r="L38" s="15">
        <v>40000</v>
      </c>
      <c r="M38" s="83" t="s">
        <v>290</v>
      </c>
      <c r="N38" s="83">
        <v>40000</v>
      </c>
      <c r="O38" s="83" t="s">
        <v>103</v>
      </c>
      <c r="P38" s="83">
        <v>40000</v>
      </c>
      <c r="Q38" s="83" t="s">
        <v>103</v>
      </c>
      <c r="R38" s="83">
        <v>50000</v>
      </c>
      <c r="S38" s="83" t="s">
        <v>103</v>
      </c>
      <c r="T38" s="83">
        <v>70000</v>
      </c>
    </row>
    <row r="39" spans="1:32" ht="40.049999999999997" customHeight="1">
      <c r="A39" s="19"/>
      <c r="B39" s="19"/>
      <c r="C39" s="121" t="s">
        <v>160</v>
      </c>
      <c r="D39" s="121" t="s">
        <v>305</v>
      </c>
      <c r="E39" s="121" t="s">
        <v>71</v>
      </c>
      <c r="F39" s="126"/>
      <c r="G39" s="126"/>
      <c r="H39" s="78" t="s">
        <v>225</v>
      </c>
      <c r="I39" s="78" t="s">
        <v>226</v>
      </c>
      <c r="J39" s="79" t="s">
        <v>100</v>
      </c>
      <c r="K39" s="80">
        <v>1</v>
      </c>
      <c r="L39" s="81">
        <f>SUM(L40:L46)</f>
        <v>1093859431</v>
      </c>
      <c r="M39" s="80">
        <v>1</v>
      </c>
      <c r="N39" s="81">
        <f>SUM(N40:N46)</f>
        <v>1119143891</v>
      </c>
      <c r="O39" s="80">
        <v>1</v>
      </c>
      <c r="P39" s="81">
        <f>SUM(P40:P46)</f>
        <v>1225002933</v>
      </c>
      <c r="Q39" s="80">
        <v>1</v>
      </c>
      <c r="R39" s="81">
        <f>SUM(R40:R46)</f>
        <v>10562214024</v>
      </c>
      <c r="S39" s="80">
        <v>1</v>
      </c>
      <c r="T39" s="81">
        <f>SUM(T40:T46)</f>
        <v>10011311</v>
      </c>
    </row>
    <row r="40" spans="1:32" ht="40.049999999999997" customHeight="1">
      <c r="A40" s="19"/>
      <c r="B40" s="19"/>
      <c r="C40" s="14" t="s">
        <v>160</v>
      </c>
      <c r="D40" s="14" t="s">
        <v>305</v>
      </c>
      <c r="E40" s="14" t="s">
        <v>71</v>
      </c>
      <c r="F40" s="14" t="s">
        <v>15</v>
      </c>
      <c r="G40" s="14"/>
      <c r="H40" s="4"/>
      <c r="I40" s="4" t="s">
        <v>227</v>
      </c>
      <c r="J40" s="19"/>
      <c r="K40" s="21" t="s">
        <v>169</v>
      </c>
      <c r="L40" s="15">
        <v>2171980</v>
      </c>
      <c r="M40" s="15" t="s">
        <v>169</v>
      </c>
      <c r="N40" s="15">
        <v>2186980</v>
      </c>
      <c r="O40" s="15" t="s">
        <v>169</v>
      </c>
      <c r="P40" s="15">
        <v>2498511</v>
      </c>
      <c r="Q40" s="15" t="s">
        <v>169</v>
      </c>
      <c r="R40" s="15">
        <v>2629965000</v>
      </c>
      <c r="S40" s="15" t="s">
        <v>169</v>
      </c>
      <c r="T40" s="15">
        <v>2817280</v>
      </c>
    </row>
    <row r="41" spans="1:32" ht="40.049999999999997" customHeight="1">
      <c r="A41" s="19"/>
      <c r="B41" s="19"/>
      <c r="C41" s="14" t="s">
        <v>160</v>
      </c>
      <c r="D41" s="14" t="s">
        <v>305</v>
      </c>
      <c r="E41" s="14" t="s">
        <v>71</v>
      </c>
      <c r="F41" s="14" t="s">
        <v>36</v>
      </c>
      <c r="G41" s="14"/>
      <c r="H41" s="4"/>
      <c r="I41" s="4" t="s">
        <v>228</v>
      </c>
      <c r="J41" s="19"/>
      <c r="K41" s="21" t="s">
        <v>170</v>
      </c>
      <c r="L41" s="15">
        <v>1463222</v>
      </c>
      <c r="M41" s="15" t="s">
        <v>170</v>
      </c>
      <c r="N41" s="15">
        <v>1478222</v>
      </c>
      <c r="O41" s="15" t="s">
        <v>170</v>
      </c>
      <c r="P41" s="15">
        <v>1536870</v>
      </c>
      <c r="Q41" s="15" t="s">
        <v>170</v>
      </c>
      <c r="R41" s="15">
        <v>1748440000</v>
      </c>
      <c r="S41" s="15" t="s">
        <v>170</v>
      </c>
      <c r="T41" s="15">
        <v>1982546</v>
      </c>
    </row>
    <row r="42" spans="1:32" ht="40.049999999999997" customHeight="1">
      <c r="A42" s="19"/>
      <c r="B42" s="19"/>
      <c r="C42" s="14" t="s">
        <v>160</v>
      </c>
      <c r="D42" s="14" t="s">
        <v>305</v>
      </c>
      <c r="E42" s="14" t="s">
        <v>71</v>
      </c>
      <c r="F42" s="14" t="s">
        <v>37</v>
      </c>
      <c r="G42" s="14"/>
      <c r="H42" s="4"/>
      <c r="I42" s="4" t="s">
        <v>229</v>
      </c>
      <c r="J42" s="19"/>
      <c r="K42" s="21" t="s">
        <v>171</v>
      </c>
      <c r="L42" s="15">
        <v>952700</v>
      </c>
      <c r="M42" s="15" t="s">
        <v>171</v>
      </c>
      <c r="N42" s="15">
        <v>967700</v>
      </c>
      <c r="O42" s="15" t="s">
        <v>171</v>
      </c>
      <c r="P42" s="15">
        <v>1107000</v>
      </c>
      <c r="Q42" s="15" t="s">
        <v>171</v>
      </c>
      <c r="R42" s="15">
        <v>1291737600</v>
      </c>
      <c r="S42" s="15" t="s">
        <v>171</v>
      </c>
      <c r="T42" s="15">
        <v>1248857</v>
      </c>
    </row>
    <row r="43" spans="1:32" ht="40.049999999999997" customHeight="1">
      <c r="A43" s="19"/>
      <c r="B43" s="19"/>
      <c r="C43" s="14" t="s">
        <v>160</v>
      </c>
      <c r="D43" s="14" t="s">
        <v>305</v>
      </c>
      <c r="E43" s="14" t="s">
        <v>71</v>
      </c>
      <c r="F43" s="14" t="s">
        <v>175</v>
      </c>
      <c r="G43" s="14"/>
      <c r="H43" s="4"/>
      <c r="I43" s="4" t="s">
        <v>230</v>
      </c>
      <c r="J43" s="19"/>
      <c r="K43" s="21" t="s">
        <v>172</v>
      </c>
      <c r="L43" s="15">
        <v>1211824</v>
      </c>
      <c r="M43" s="15" t="s">
        <v>172</v>
      </c>
      <c r="N43" s="15">
        <v>1331284</v>
      </c>
      <c r="O43" s="15" t="s">
        <v>172</v>
      </c>
      <c r="P43" s="15">
        <v>1301379</v>
      </c>
      <c r="Q43" s="15" t="s">
        <v>172</v>
      </c>
      <c r="R43" s="15">
        <v>1729102144</v>
      </c>
      <c r="S43" s="15" t="s">
        <v>172</v>
      </c>
      <c r="T43" s="15">
        <v>1411824</v>
      </c>
    </row>
    <row r="44" spans="1:32" ht="40.049999999999997" customHeight="1">
      <c r="A44" s="19"/>
      <c r="B44" s="19"/>
      <c r="C44" s="14" t="s">
        <v>160</v>
      </c>
      <c r="D44" s="14" t="s">
        <v>305</v>
      </c>
      <c r="E44" s="14" t="s">
        <v>71</v>
      </c>
      <c r="F44" s="14" t="s">
        <v>91</v>
      </c>
      <c r="G44" s="14"/>
      <c r="H44" s="4"/>
      <c r="I44" s="4" t="s">
        <v>231</v>
      </c>
      <c r="J44" s="19"/>
      <c r="K44" s="21" t="s">
        <v>171</v>
      </c>
      <c r="L44" s="15">
        <v>893305</v>
      </c>
      <c r="M44" s="15" t="s">
        <v>171</v>
      </c>
      <c r="N44" s="15">
        <v>1018305</v>
      </c>
      <c r="O44" s="15" t="s">
        <v>171</v>
      </c>
      <c r="P44" s="15">
        <v>1456573</v>
      </c>
      <c r="Q44" s="15" t="s">
        <v>171</v>
      </c>
      <c r="R44" s="15">
        <v>1618186880</v>
      </c>
      <c r="S44" s="15" t="s">
        <v>171</v>
      </c>
      <c r="T44" s="15">
        <v>1027683</v>
      </c>
    </row>
    <row r="45" spans="1:32" ht="40.049999999999997" customHeight="1">
      <c r="A45" s="19"/>
      <c r="B45" s="19"/>
      <c r="C45" s="14" t="s">
        <v>160</v>
      </c>
      <c r="D45" s="14" t="s">
        <v>305</v>
      </c>
      <c r="E45" s="14" t="s">
        <v>71</v>
      </c>
      <c r="F45" s="14" t="s">
        <v>38</v>
      </c>
      <c r="G45" s="14"/>
      <c r="H45" s="4"/>
      <c r="I45" s="4" t="s">
        <v>232</v>
      </c>
      <c r="J45" s="19"/>
      <c r="K45" s="21" t="s">
        <v>173</v>
      </c>
      <c r="L45" s="15">
        <v>1087046400</v>
      </c>
      <c r="M45" s="15" t="s">
        <v>173</v>
      </c>
      <c r="N45" s="15">
        <v>1112046400</v>
      </c>
      <c r="O45" s="15" t="s">
        <v>239</v>
      </c>
      <c r="P45" s="15">
        <v>1217002600</v>
      </c>
      <c r="Q45" s="15" t="s">
        <v>239</v>
      </c>
      <c r="R45" s="15">
        <v>1424782400</v>
      </c>
      <c r="S45" s="15" t="s">
        <v>239</v>
      </c>
      <c r="T45" s="15">
        <v>1393121</v>
      </c>
    </row>
    <row r="46" spans="1:32" ht="40.049999999999997" customHeight="1">
      <c r="A46" s="19"/>
      <c r="B46" s="19"/>
      <c r="C46" s="14" t="s">
        <v>160</v>
      </c>
      <c r="D46" s="14" t="s">
        <v>305</v>
      </c>
      <c r="E46" s="14" t="s">
        <v>71</v>
      </c>
      <c r="F46" s="14" t="s">
        <v>39</v>
      </c>
      <c r="G46" s="14"/>
      <c r="H46" s="4" t="s">
        <v>168</v>
      </c>
      <c r="I46" s="4" t="s">
        <v>177</v>
      </c>
      <c r="J46" s="19"/>
      <c r="K46" s="21" t="s">
        <v>223</v>
      </c>
      <c r="L46" s="15">
        <v>120000</v>
      </c>
      <c r="M46" s="15" t="s">
        <v>179</v>
      </c>
      <c r="N46" s="15">
        <v>115000</v>
      </c>
      <c r="O46" s="15" t="s">
        <v>179</v>
      </c>
      <c r="P46" s="15">
        <v>100000</v>
      </c>
      <c r="Q46" s="15" t="s">
        <v>179</v>
      </c>
      <c r="R46" s="15">
        <v>120000000</v>
      </c>
      <c r="S46" s="15" t="s">
        <v>179</v>
      </c>
      <c r="T46" s="15">
        <v>130000</v>
      </c>
    </row>
    <row r="47" spans="1:32" ht="40.049999999999997" customHeight="1">
      <c r="A47" s="62"/>
      <c r="B47" s="62"/>
      <c r="C47" s="121" t="s">
        <v>160</v>
      </c>
      <c r="D47" s="121" t="s">
        <v>305</v>
      </c>
      <c r="E47" s="127">
        <v>48</v>
      </c>
      <c r="F47" s="123"/>
      <c r="G47" s="123"/>
      <c r="H47" s="78" t="s">
        <v>92</v>
      </c>
      <c r="I47" s="78" t="s">
        <v>93</v>
      </c>
      <c r="J47" s="79" t="s">
        <v>100</v>
      </c>
      <c r="K47" s="80">
        <v>1</v>
      </c>
      <c r="L47" s="81">
        <f>SUM(L48:L49)</f>
        <v>1025000</v>
      </c>
      <c r="M47" s="81">
        <v>0</v>
      </c>
      <c r="N47" s="81">
        <v>0</v>
      </c>
      <c r="O47" s="81">
        <v>0</v>
      </c>
      <c r="P47" s="81">
        <f>SUM(P48)</f>
        <v>65000</v>
      </c>
      <c r="Q47" s="81">
        <v>0</v>
      </c>
      <c r="R47" s="81">
        <f>SUM(R48:R51)</f>
        <v>120300</v>
      </c>
      <c r="S47" s="81">
        <v>0</v>
      </c>
      <c r="T47" s="81">
        <f>SUM(T48:T51)</f>
        <v>198700</v>
      </c>
      <c r="AF47" s="67"/>
    </row>
    <row r="48" spans="1:32" ht="40.049999999999997" customHeight="1">
      <c r="A48" s="62"/>
      <c r="B48" s="62"/>
      <c r="C48" s="70" t="s">
        <v>160</v>
      </c>
      <c r="D48" s="70" t="s">
        <v>305</v>
      </c>
      <c r="E48" s="107">
        <v>48</v>
      </c>
      <c r="F48" s="70" t="s">
        <v>15</v>
      </c>
      <c r="G48" s="70"/>
      <c r="H48" s="71" t="s">
        <v>276</v>
      </c>
      <c r="I48" s="71" t="s">
        <v>146</v>
      </c>
      <c r="J48" s="62"/>
      <c r="K48" s="21" t="s">
        <v>275</v>
      </c>
      <c r="L48" s="73">
        <v>25000</v>
      </c>
      <c r="M48" s="21" t="s">
        <v>275</v>
      </c>
      <c r="N48" s="82">
        <v>30000</v>
      </c>
      <c r="O48" s="21" t="s">
        <v>301</v>
      </c>
      <c r="P48" s="82">
        <v>65000</v>
      </c>
      <c r="Q48" s="82" t="s">
        <v>182</v>
      </c>
      <c r="R48" s="82">
        <v>100300</v>
      </c>
      <c r="S48" s="82" t="s">
        <v>182</v>
      </c>
      <c r="T48" s="82">
        <v>143000</v>
      </c>
    </row>
    <row r="49" spans="1:20" ht="40.049999999999997" customHeight="1">
      <c r="A49" s="62"/>
      <c r="B49" s="62"/>
      <c r="C49" s="70" t="s">
        <v>160</v>
      </c>
      <c r="D49" s="70" t="s">
        <v>305</v>
      </c>
      <c r="E49" s="107">
        <v>46</v>
      </c>
      <c r="F49" s="70" t="s">
        <v>37</v>
      </c>
      <c r="G49" s="70"/>
      <c r="H49" s="71" t="s">
        <v>277</v>
      </c>
      <c r="I49" s="71" t="s">
        <v>96</v>
      </c>
      <c r="J49" s="62"/>
      <c r="K49" s="21" t="s">
        <v>182</v>
      </c>
      <c r="L49" s="73">
        <v>1000000</v>
      </c>
      <c r="M49" s="67"/>
      <c r="N49" s="67"/>
      <c r="O49" s="67"/>
      <c r="P49" s="67"/>
      <c r="Q49" s="67"/>
      <c r="R49" s="67"/>
      <c r="S49" s="67"/>
      <c r="T49" s="67"/>
    </row>
    <row r="50" spans="1:20" ht="40.049999999999997" customHeight="1">
      <c r="A50" s="62"/>
      <c r="B50" s="62"/>
      <c r="C50" s="107" t="s">
        <v>160</v>
      </c>
      <c r="D50" s="107" t="s">
        <v>305</v>
      </c>
      <c r="E50" s="107">
        <v>49</v>
      </c>
      <c r="F50" s="107" t="s">
        <v>91</v>
      </c>
      <c r="G50" s="70"/>
      <c r="H50" s="71" t="s">
        <v>256</v>
      </c>
      <c r="I50" s="71" t="s">
        <v>291</v>
      </c>
      <c r="J50" s="62"/>
      <c r="K50" s="21" t="s">
        <v>258</v>
      </c>
      <c r="L50" s="73">
        <v>15000</v>
      </c>
      <c r="M50" s="21" t="s">
        <v>258</v>
      </c>
      <c r="N50" s="82">
        <v>10000</v>
      </c>
      <c r="O50" s="21" t="s">
        <v>258</v>
      </c>
      <c r="P50" s="82">
        <v>20000</v>
      </c>
      <c r="Q50" s="21"/>
      <c r="R50" s="82"/>
      <c r="S50" s="21"/>
      <c r="T50" s="82"/>
    </row>
    <row r="51" spans="1:20" ht="40.049999999999997" customHeight="1">
      <c r="A51" s="62"/>
      <c r="B51" s="62"/>
      <c r="C51" s="107" t="s">
        <v>160</v>
      </c>
      <c r="D51" s="107" t="s">
        <v>305</v>
      </c>
      <c r="E51" s="107">
        <v>49</v>
      </c>
      <c r="F51" s="107" t="s">
        <v>36</v>
      </c>
      <c r="G51" s="70"/>
      <c r="H51" s="71" t="s">
        <v>254</v>
      </c>
      <c r="I51" s="71" t="s">
        <v>292</v>
      </c>
      <c r="J51" s="62"/>
      <c r="K51" s="73"/>
      <c r="L51" s="73"/>
      <c r="M51" s="82" t="s">
        <v>258</v>
      </c>
      <c r="N51" s="82">
        <v>10000</v>
      </c>
      <c r="O51" s="67"/>
      <c r="P51" s="67"/>
      <c r="Q51" s="82" t="s">
        <v>258</v>
      </c>
      <c r="R51" s="82">
        <v>20000</v>
      </c>
      <c r="S51" s="82" t="s">
        <v>258</v>
      </c>
      <c r="T51" s="82">
        <v>55700</v>
      </c>
    </row>
    <row r="52" spans="1:20" ht="60" customHeight="1">
      <c r="A52" s="19"/>
      <c r="B52" s="19"/>
      <c r="C52" s="127" t="s">
        <v>160</v>
      </c>
      <c r="D52" s="127" t="s">
        <v>305</v>
      </c>
      <c r="E52" s="127">
        <v>49</v>
      </c>
      <c r="F52" s="128"/>
      <c r="G52" s="129"/>
      <c r="H52" s="78" t="s">
        <v>195</v>
      </c>
      <c r="I52" s="78" t="s">
        <v>157</v>
      </c>
      <c r="J52" s="79" t="s">
        <v>100</v>
      </c>
      <c r="K52" s="80">
        <v>1</v>
      </c>
      <c r="L52" s="81">
        <f>SUM(L53:L54)</f>
        <v>0</v>
      </c>
      <c r="M52" s="80">
        <v>1</v>
      </c>
      <c r="N52" s="81">
        <f>SUM(N53:N54)</f>
        <v>0</v>
      </c>
      <c r="O52" s="80">
        <v>1</v>
      </c>
      <c r="P52" s="81">
        <f>SUM(P53:P59)</f>
        <v>170000</v>
      </c>
      <c r="Q52" s="80">
        <v>1</v>
      </c>
      <c r="R52" s="81">
        <f>SUM(R53:R66)</f>
        <v>1589755</v>
      </c>
      <c r="S52" s="80">
        <v>1</v>
      </c>
      <c r="T52" s="81">
        <f>SUM(T53:T66)</f>
        <v>1674019</v>
      </c>
    </row>
    <row r="53" spans="1:20" ht="40.049999999999997" customHeight="1">
      <c r="A53" s="62"/>
      <c r="B53" s="62"/>
      <c r="C53" s="107">
        <v>4.01</v>
      </c>
      <c r="D53" s="107" t="s">
        <v>305</v>
      </c>
      <c r="E53" s="107">
        <v>49</v>
      </c>
      <c r="F53" s="107" t="s">
        <v>36</v>
      </c>
      <c r="G53" s="70"/>
      <c r="H53" s="71" t="s">
        <v>302</v>
      </c>
      <c r="I53" s="71" t="s">
        <v>303</v>
      </c>
      <c r="J53" s="62"/>
      <c r="K53" s="21"/>
      <c r="L53" s="73"/>
      <c r="M53" s="67"/>
      <c r="N53" s="67"/>
      <c r="O53" s="82" t="s">
        <v>255</v>
      </c>
      <c r="P53" s="82">
        <v>20000</v>
      </c>
      <c r="Q53" s="82" t="s">
        <v>255</v>
      </c>
      <c r="R53" s="82">
        <v>20000</v>
      </c>
      <c r="S53" s="82" t="s">
        <v>255</v>
      </c>
      <c r="T53" s="82">
        <v>20000</v>
      </c>
    </row>
    <row r="54" spans="1:20" ht="40.049999999999997" customHeight="1">
      <c r="A54" s="62"/>
      <c r="B54" s="62"/>
      <c r="C54" s="107" t="s">
        <v>160</v>
      </c>
      <c r="D54" s="107" t="s">
        <v>305</v>
      </c>
      <c r="E54" s="107">
        <v>49</v>
      </c>
      <c r="F54" s="107" t="s">
        <v>91</v>
      </c>
      <c r="G54" s="70"/>
      <c r="H54" s="71" t="s">
        <v>256</v>
      </c>
      <c r="I54" s="71" t="s">
        <v>257</v>
      </c>
      <c r="J54" s="62"/>
      <c r="K54" s="21"/>
      <c r="L54" s="73"/>
      <c r="M54" s="82"/>
      <c r="N54" s="82"/>
      <c r="O54" s="82"/>
      <c r="P54" s="82"/>
      <c r="Q54" s="82" t="s">
        <v>258</v>
      </c>
      <c r="R54" s="82">
        <v>36106</v>
      </c>
      <c r="S54" s="82" t="s">
        <v>258</v>
      </c>
      <c r="T54" s="82">
        <v>40370</v>
      </c>
    </row>
    <row r="55" spans="1:20" ht="40.049999999999997" customHeight="1">
      <c r="A55" s="19"/>
      <c r="B55" s="19"/>
      <c r="C55" s="107" t="s">
        <v>160</v>
      </c>
      <c r="D55" s="107" t="s">
        <v>305</v>
      </c>
      <c r="E55" s="107">
        <v>49</v>
      </c>
      <c r="F55" s="19"/>
      <c r="G55" s="19"/>
      <c r="H55" s="71" t="s">
        <v>259</v>
      </c>
      <c r="I55" s="71" t="s">
        <v>260</v>
      </c>
      <c r="J55" s="62"/>
      <c r="K55" s="73"/>
      <c r="L55" s="73"/>
      <c r="M55" s="87" t="s">
        <v>187</v>
      </c>
      <c r="N55" s="87">
        <v>30000</v>
      </c>
      <c r="O55" s="87" t="s">
        <v>187</v>
      </c>
      <c r="P55" s="87">
        <v>35000</v>
      </c>
      <c r="Q55" s="86" t="s">
        <v>258</v>
      </c>
      <c r="R55" s="86">
        <v>35000</v>
      </c>
      <c r="S55" s="87" t="s">
        <v>187</v>
      </c>
      <c r="T55" s="87">
        <v>50000</v>
      </c>
    </row>
    <row r="56" spans="1:20" ht="40.049999999999997" customHeight="1">
      <c r="A56" s="19"/>
      <c r="B56" s="19"/>
      <c r="C56" s="107" t="s">
        <v>160</v>
      </c>
      <c r="D56" s="107" t="s">
        <v>305</v>
      </c>
      <c r="E56" s="107">
        <v>49</v>
      </c>
      <c r="F56" s="117">
        <v>48</v>
      </c>
      <c r="G56" s="19"/>
      <c r="H56" s="71" t="s">
        <v>261</v>
      </c>
      <c r="I56" s="71" t="s">
        <v>262</v>
      </c>
      <c r="J56" s="62"/>
      <c r="K56" s="73"/>
      <c r="L56" s="73"/>
      <c r="M56" s="40" t="s">
        <v>187</v>
      </c>
      <c r="N56" s="40">
        <v>30000</v>
      </c>
      <c r="O56" s="87" t="s">
        <v>192</v>
      </c>
      <c r="P56" s="87">
        <v>35000</v>
      </c>
      <c r="Q56" s="86" t="s">
        <v>258</v>
      </c>
      <c r="R56" s="86">
        <v>35000</v>
      </c>
      <c r="S56" s="87" t="s">
        <v>187</v>
      </c>
      <c r="T56" s="87">
        <v>50000</v>
      </c>
    </row>
    <row r="57" spans="1:20" ht="40.049999999999997" customHeight="1">
      <c r="A57" s="19"/>
      <c r="B57" s="19"/>
      <c r="C57" s="107" t="s">
        <v>160</v>
      </c>
      <c r="D57" s="107" t="s">
        <v>305</v>
      </c>
      <c r="E57" s="107">
        <v>49</v>
      </c>
      <c r="F57" s="117">
        <v>10</v>
      </c>
      <c r="G57" s="19"/>
      <c r="H57" s="71" t="s">
        <v>263</v>
      </c>
      <c r="I57" s="71" t="s">
        <v>264</v>
      </c>
      <c r="J57" s="88"/>
      <c r="K57" s="73"/>
      <c r="L57" s="73"/>
      <c r="M57" s="40" t="s">
        <v>182</v>
      </c>
      <c r="N57" s="40">
        <v>25000</v>
      </c>
      <c r="O57" s="87" t="s">
        <v>182</v>
      </c>
      <c r="P57" s="87">
        <v>25000</v>
      </c>
      <c r="Q57" s="86" t="s">
        <v>182</v>
      </c>
      <c r="R57" s="86">
        <v>25000</v>
      </c>
      <c r="S57" s="87" t="s">
        <v>187</v>
      </c>
      <c r="T57" s="87">
        <v>50000</v>
      </c>
    </row>
    <row r="58" spans="1:20" ht="40.049999999999997" customHeight="1">
      <c r="A58" s="19"/>
      <c r="B58" s="19"/>
      <c r="C58" s="107" t="s">
        <v>160</v>
      </c>
      <c r="D58" s="107" t="s">
        <v>305</v>
      </c>
      <c r="E58" s="107">
        <v>49</v>
      </c>
      <c r="F58" s="117">
        <v>12</v>
      </c>
      <c r="G58" s="19"/>
      <c r="H58" s="71" t="s">
        <v>266</v>
      </c>
      <c r="I58" s="71" t="s">
        <v>267</v>
      </c>
      <c r="J58" s="88"/>
      <c r="K58" s="73"/>
      <c r="L58" s="73"/>
      <c r="M58" s="87"/>
      <c r="N58" s="87"/>
      <c r="O58" s="87"/>
      <c r="P58" s="87"/>
      <c r="Q58" s="86" t="s">
        <v>182</v>
      </c>
      <c r="R58" s="86">
        <v>30000</v>
      </c>
      <c r="S58" s="87" t="s">
        <v>258</v>
      </c>
      <c r="T58" s="87">
        <v>40000</v>
      </c>
    </row>
    <row r="59" spans="1:20" ht="40.049999999999997" customHeight="1">
      <c r="A59" s="19"/>
      <c r="B59" s="19"/>
      <c r="C59" s="107" t="s">
        <v>160</v>
      </c>
      <c r="D59" s="107" t="s">
        <v>305</v>
      </c>
      <c r="E59" s="107">
        <v>49</v>
      </c>
      <c r="F59" s="19">
        <v>13</v>
      </c>
      <c r="G59" s="19"/>
      <c r="H59" s="71" t="s">
        <v>268</v>
      </c>
      <c r="I59" s="71" t="s">
        <v>265</v>
      </c>
      <c r="J59" s="62"/>
      <c r="K59" s="73"/>
      <c r="L59" s="73"/>
      <c r="M59" s="40" t="s">
        <v>190</v>
      </c>
      <c r="N59" s="40">
        <v>50000</v>
      </c>
      <c r="O59" s="87" t="s">
        <v>190</v>
      </c>
      <c r="P59" s="87">
        <v>55000</v>
      </c>
      <c r="Q59" s="86" t="s">
        <v>182</v>
      </c>
      <c r="R59" s="86">
        <v>35000</v>
      </c>
      <c r="S59" s="87" t="s">
        <v>187</v>
      </c>
      <c r="T59" s="87">
        <v>50000</v>
      </c>
    </row>
    <row r="60" spans="1:20" ht="49.95" customHeight="1">
      <c r="A60" s="89"/>
      <c r="B60" s="89"/>
      <c r="C60" s="130">
        <v>4.01</v>
      </c>
      <c r="D60" s="130" t="s">
        <v>305</v>
      </c>
      <c r="E60" s="130">
        <v>50</v>
      </c>
      <c r="F60" s="130"/>
      <c r="G60" s="50"/>
      <c r="H60" s="51" t="s">
        <v>225</v>
      </c>
      <c r="I60" s="51" t="s">
        <v>304</v>
      </c>
      <c r="J60" s="137"/>
      <c r="K60" s="90"/>
      <c r="L60" s="90"/>
      <c r="M60" s="54"/>
      <c r="N60" s="54"/>
      <c r="O60" s="54" t="s">
        <v>255</v>
      </c>
      <c r="P60" s="54">
        <f>SUM(P61:P66)</f>
        <v>2220000</v>
      </c>
      <c r="Q60" s="56"/>
      <c r="R60" s="54"/>
      <c r="S60" s="54"/>
      <c r="T60" s="54"/>
    </row>
    <row r="61" spans="1:20" ht="40.049999999999997" customHeight="1">
      <c r="A61" s="62"/>
      <c r="B61" s="62"/>
      <c r="C61" s="107">
        <v>4.01</v>
      </c>
      <c r="D61" s="107" t="s">
        <v>305</v>
      </c>
      <c r="E61" s="107">
        <v>50</v>
      </c>
      <c r="F61" s="107" t="s">
        <v>38</v>
      </c>
      <c r="G61" s="70"/>
      <c r="H61" s="71" t="s">
        <v>313</v>
      </c>
      <c r="I61" s="71"/>
      <c r="J61" s="62"/>
      <c r="K61" s="21"/>
      <c r="L61" s="73"/>
      <c r="M61" s="82"/>
      <c r="N61" s="82"/>
      <c r="O61" s="136" t="s">
        <v>255</v>
      </c>
      <c r="P61" s="136">
        <v>370000</v>
      </c>
      <c r="Q61" s="73" t="s">
        <v>244</v>
      </c>
      <c r="R61" s="73">
        <v>223290</v>
      </c>
      <c r="S61" s="73" t="s">
        <v>244</v>
      </c>
      <c r="T61" s="73">
        <v>223290</v>
      </c>
    </row>
    <row r="62" spans="1:20" ht="40.049999999999997" customHeight="1">
      <c r="A62" s="62"/>
      <c r="B62" s="62"/>
      <c r="C62" s="107">
        <v>4.01</v>
      </c>
      <c r="D62" s="107" t="s">
        <v>305</v>
      </c>
      <c r="E62" s="107">
        <v>50</v>
      </c>
      <c r="F62" s="107" t="s">
        <v>39</v>
      </c>
      <c r="G62" s="70"/>
      <c r="H62" s="71" t="s">
        <v>314</v>
      </c>
      <c r="I62" s="71"/>
      <c r="J62" s="62"/>
      <c r="K62" s="21"/>
      <c r="L62" s="73"/>
      <c r="M62" s="82"/>
      <c r="N62" s="82"/>
      <c r="O62" s="136" t="s">
        <v>255</v>
      </c>
      <c r="P62" s="136">
        <v>370000</v>
      </c>
      <c r="Q62" s="73" t="s">
        <v>241</v>
      </c>
      <c r="R62" s="73">
        <v>202906</v>
      </c>
      <c r="S62" s="73" t="s">
        <v>241</v>
      </c>
      <c r="T62" s="73">
        <v>202906</v>
      </c>
    </row>
    <row r="63" spans="1:20" ht="40.049999999999997" customHeight="1">
      <c r="A63" s="62"/>
      <c r="B63" s="62"/>
      <c r="C63" s="107">
        <v>4.01</v>
      </c>
      <c r="D63" s="107" t="s">
        <v>305</v>
      </c>
      <c r="E63" s="107">
        <v>50</v>
      </c>
      <c r="F63" s="107" t="s">
        <v>40</v>
      </c>
      <c r="G63" s="70"/>
      <c r="H63" s="71" t="s">
        <v>315</v>
      </c>
      <c r="I63" s="71"/>
      <c r="J63" s="62"/>
      <c r="K63" s="21"/>
      <c r="L63" s="73"/>
      <c r="M63" s="82"/>
      <c r="N63" s="82"/>
      <c r="O63" s="136" t="s">
        <v>255</v>
      </c>
      <c r="P63" s="136">
        <v>370000</v>
      </c>
      <c r="Q63" s="73" t="s">
        <v>245</v>
      </c>
      <c r="R63" s="73">
        <v>296057</v>
      </c>
      <c r="S63" s="73" t="s">
        <v>245</v>
      </c>
      <c r="T63" s="73">
        <v>296057</v>
      </c>
    </row>
    <row r="64" spans="1:20" ht="40.049999999999997" customHeight="1">
      <c r="A64" s="62"/>
      <c r="B64" s="62"/>
      <c r="C64" s="107">
        <v>4.01</v>
      </c>
      <c r="D64" s="107" t="s">
        <v>305</v>
      </c>
      <c r="E64" s="107">
        <v>50</v>
      </c>
      <c r="F64" s="107" t="s">
        <v>14</v>
      </c>
      <c r="G64" s="70"/>
      <c r="H64" s="71" t="s">
        <v>316</v>
      </c>
      <c r="I64" s="71"/>
      <c r="J64" s="62"/>
      <c r="K64" s="21"/>
      <c r="L64" s="73"/>
      <c r="M64" s="82"/>
      <c r="N64" s="82"/>
      <c r="O64" s="136" t="s">
        <v>255</v>
      </c>
      <c r="P64" s="136">
        <v>370000</v>
      </c>
      <c r="Q64" s="73" t="s">
        <v>246</v>
      </c>
      <c r="R64" s="73">
        <v>122426</v>
      </c>
      <c r="S64" s="73" t="s">
        <v>246</v>
      </c>
      <c r="T64" s="73">
        <v>122426</v>
      </c>
    </row>
    <row r="65" spans="1:20" ht="40.049999999999997" customHeight="1">
      <c r="A65" s="62"/>
      <c r="B65" s="62"/>
      <c r="C65" s="107">
        <v>4.01</v>
      </c>
      <c r="D65" s="107" t="s">
        <v>305</v>
      </c>
      <c r="E65" s="107">
        <v>50</v>
      </c>
      <c r="F65" s="107">
        <v>10</v>
      </c>
      <c r="G65" s="70"/>
      <c r="H65" s="71" t="s">
        <v>317</v>
      </c>
      <c r="I65" s="71"/>
      <c r="J65" s="62"/>
      <c r="K65" s="21"/>
      <c r="L65" s="73"/>
      <c r="M65" s="82"/>
      <c r="N65" s="82"/>
      <c r="O65" s="136" t="s">
        <v>255</v>
      </c>
      <c r="P65" s="136">
        <v>370000</v>
      </c>
      <c r="Q65" s="73" t="s">
        <v>247</v>
      </c>
      <c r="R65" s="73">
        <v>295970</v>
      </c>
      <c r="S65" s="73" t="s">
        <v>247</v>
      </c>
      <c r="T65" s="73">
        <v>295970</v>
      </c>
    </row>
    <row r="66" spans="1:20" ht="40.049999999999997" customHeight="1">
      <c r="A66" s="62"/>
      <c r="B66" s="62"/>
      <c r="C66" s="107">
        <v>4.01</v>
      </c>
      <c r="D66" s="107" t="s">
        <v>305</v>
      </c>
      <c r="E66" s="107">
        <v>50</v>
      </c>
      <c r="F66" s="107">
        <v>11</v>
      </c>
      <c r="G66" s="70"/>
      <c r="H66" s="71" t="s">
        <v>318</v>
      </c>
      <c r="I66" s="71"/>
      <c r="J66" s="62"/>
      <c r="K66" s="21"/>
      <c r="L66" s="73"/>
      <c r="M66" s="82"/>
      <c r="N66" s="82"/>
      <c r="O66" s="136" t="s">
        <v>255</v>
      </c>
      <c r="P66" s="136">
        <v>370000</v>
      </c>
      <c r="Q66" s="73" t="s">
        <v>248</v>
      </c>
      <c r="R66" s="73">
        <v>233000</v>
      </c>
      <c r="S66" s="73" t="s">
        <v>248</v>
      </c>
      <c r="T66" s="73">
        <v>233000</v>
      </c>
    </row>
    <row r="67" spans="1:20" ht="40.049999999999997" customHeight="1">
      <c r="A67" s="62"/>
      <c r="B67" s="62"/>
      <c r="C67" s="107"/>
      <c r="D67" s="107"/>
      <c r="E67" s="107"/>
      <c r="F67" s="107"/>
      <c r="G67" s="70"/>
      <c r="H67" s="104"/>
      <c r="I67" s="104" t="s">
        <v>249</v>
      </c>
      <c r="J67" s="62"/>
      <c r="K67" s="21"/>
      <c r="L67" s="73"/>
      <c r="M67" s="82"/>
      <c r="N67" s="82"/>
      <c r="O67" s="82"/>
      <c r="P67" s="82"/>
      <c r="Q67" s="73"/>
      <c r="R67" s="73"/>
      <c r="S67" s="73"/>
      <c r="T67" s="73"/>
    </row>
    <row r="68" spans="1:20" ht="40.049999999999997" customHeight="1">
      <c r="A68" s="62"/>
      <c r="B68" s="62"/>
      <c r="C68" s="130">
        <v>4.01</v>
      </c>
      <c r="D68" s="130" t="s">
        <v>305</v>
      </c>
      <c r="E68" s="130">
        <v>50</v>
      </c>
      <c r="F68" s="57"/>
      <c r="G68" s="57"/>
      <c r="H68" s="51" t="s">
        <v>225</v>
      </c>
      <c r="I68" s="51" t="s">
        <v>226</v>
      </c>
      <c r="J68" s="49"/>
      <c r="K68" s="60"/>
      <c r="L68" s="60"/>
      <c r="M68" s="136"/>
      <c r="N68" s="136"/>
      <c r="O68" s="136"/>
      <c r="P68" s="136"/>
      <c r="Q68" s="54" t="s">
        <v>306</v>
      </c>
      <c r="R68" s="54">
        <f>SUM(R69:R74)</f>
        <v>726351</v>
      </c>
      <c r="S68" s="54" t="s">
        <v>306</v>
      </c>
      <c r="T68" s="54">
        <f>SUM(T69:T74)</f>
        <v>726351</v>
      </c>
    </row>
    <row r="69" spans="1:20" ht="40.049999999999997" customHeight="1">
      <c r="A69" s="62"/>
      <c r="B69" s="62"/>
      <c r="C69" s="107">
        <v>4.01</v>
      </c>
      <c r="D69" s="107" t="s">
        <v>305</v>
      </c>
      <c r="E69" s="107">
        <v>50</v>
      </c>
      <c r="F69" s="107">
        <v>16</v>
      </c>
      <c r="G69" s="70"/>
      <c r="H69" s="71"/>
      <c r="I69" s="4" t="s">
        <v>233</v>
      </c>
      <c r="J69" s="19"/>
      <c r="K69" s="21"/>
      <c r="L69" s="15"/>
      <c r="M69" s="15"/>
      <c r="N69" s="15"/>
      <c r="O69" s="73"/>
      <c r="P69" s="73"/>
      <c r="Q69" s="60" t="s">
        <v>242</v>
      </c>
      <c r="R69" s="60">
        <v>126710</v>
      </c>
      <c r="S69" s="73" t="s">
        <v>242</v>
      </c>
      <c r="T69" s="73">
        <v>126710</v>
      </c>
    </row>
    <row r="70" spans="1:20" ht="40.049999999999997" customHeight="1">
      <c r="A70" s="62"/>
      <c r="B70" s="62"/>
      <c r="C70" s="107">
        <v>4.01</v>
      </c>
      <c r="D70" s="107" t="s">
        <v>305</v>
      </c>
      <c r="E70" s="107">
        <v>50</v>
      </c>
      <c r="F70" s="107">
        <v>17</v>
      </c>
      <c r="G70" s="70"/>
      <c r="H70" s="71"/>
      <c r="I70" s="4" t="s">
        <v>234</v>
      </c>
      <c r="J70" s="19"/>
      <c r="K70" s="21"/>
      <c r="L70" s="15"/>
      <c r="M70" s="15"/>
      <c r="N70" s="15"/>
      <c r="O70" s="73"/>
      <c r="P70" s="73"/>
      <c r="Q70" s="60" t="s">
        <v>242</v>
      </c>
      <c r="R70" s="60">
        <v>147094</v>
      </c>
      <c r="S70" s="73" t="s">
        <v>241</v>
      </c>
      <c r="T70" s="73">
        <v>147094</v>
      </c>
    </row>
    <row r="71" spans="1:20" ht="40.049999999999997" customHeight="1">
      <c r="A71" s="62"/>
      <c r="B71" s="62"/>
      <c r="C71" s="107">
        <v>4.01</v>
      </c>
      <c r="D71" s="107" t="s">
        <v>305</v>
      </c>
      <c r="E71" s="107">
        <v>50</v>
      </c>
      <c r="F71" s="107">
        <v>18</v>
      </c>
      <c r="G71" s="70"/>
      <c r="H71" s="71"/>
      <c r="I71" s="4" t="s">
        <v>235</v>
      </c>
      <c r="J71" s="19"/>
      <c r="K71" s="21"/>
      <c r="L71" s="15"/>
      <c r="M71" s="15"/>
      <c r="N71" s="15"/>
      <c r="O71" s="73"/>
      <c r="P71" s="73"/>
      <c r="Q71" s="60" t="s">
        <v>240</v>
      </c>
      <c r="R71" s="60">
        <v>53943</v>
      </c>
      <c r="S71" s="73" t="s">
        <v>240</v>
      </c>
      <c r="T71" s="73">
        <v>53943</v>
      </c>
    </row>
    <row r="72" spans="1:20" ht="40.049999999999997" customHeight="1">
      <c r="A72" s="62"/>
      <c r="B72" s="62"/>
      <c r="C72" s="107">
        <v>4.01</v>
      </c>
      <c r="D72" s="107" t="s">
        <v>305</v>
      </c>
      <c r="E72" s="107">
        <v>50</v>
      </c>
      <c r="F72" s="107">
        <v>19</v>
      </c>
      <c r="G72" s="70"/>
      <c r="H72" s="71"/>
      <c r="I72" s="4" t="s">
        <v>236</v>
      </c>
      <c r="J72" s="19"/>
      <c r="K72" s="21"/>
      <c r="L72" s="15"/>
      <c r="M72" s="15"/>
      <c r="N72" s="15"/>
      <c r="O72" s="73"/>
      <c r="P72" s="73"/>
      <c r="Q72" s="60" t="s">
        <v>243</v>
      </c>
      <c r="R72" s="60">
        <v>227574</v>
      </c>
      <c r="S72" s="73" t="s">
        <v>243</v>
      </c>
      <c r="T72" s="73">
        <v>227574</v>
      </c>
    </row>
    <row r="73" spans="1:20" ht="40.049999999999997" customHeight="1">
      <c r="A73" s="62"/>
      <c r="B73" s="62"/>
      <c r="C73" s="107">
        <v>4.01</v>
      </c>
      <c r="D73" s="107" t="s">
        <v>305</v>
      </c>
      <c r="E73" s="107">
        <v>50</v>
      </c>
      <c r="F73" s="107">
        <v>20</v>
      </c>
      <c r="G73" s="70"/>
      <c r="H73" s="71"/>
      <c r="I73" s="4" t="s">
        <v>237</v>
      </c>
      <c r="J73" s="19"/>
      <c r="K73" s="21"/>
      <c r="L73" s="15"/>
      <c r="M73" s="15"/>
      <c r="N73" s="15"/>
      <c r="O73" s="73"/>
      <c r="P73" s="73"/>
      <c r="Q73" s="60" t="s">
        <v>243</v>
      </c>
      <c r="R73" s="60">
        <v>54030</v>
      </c>
      <c r="S73" s="73" t="s">
        <v>243</v>
      </c>
      <c r="T73" s="73">
        <v>54030</v>
      </c>
    </row>
    <row r="74" spans="1:20" ht="40.049999999999997" customHeight="1" thickBot="1">
      <c r="A74" s="62"/>
      <c r="B74" s="62"/>
      <c r="C74" s="107">
        <v>4.01</v>
      </c>
      <c r="D74" s="107" t="s">
        <v>305</v>
      </c>
      <c r="E74" s="107">
        <v>50</v>
      </c>
      <c r="F74" s="107">
        <v>21</v>
      </c>
      <c r="G74" s="70"/>
      <c r="H74" s="71"/>
      <c r="I74" s="4" t="s">
        <v>238</v>
      </c>
      <c r="J74" s="19"/>
      <c r="K74" s="21"/>
      <c r="L74" s="15"/>
      <c r="M74" s="15"/>
      <c r="N74" s="15"/>
      <c r="O74" s="73"/>
      <c r="P74" s="73"/>
      <c r="Q74" s="60" t="s">
        <v>243</v>
      </c>
      <c r="R74" s="60">
        <v>117000</v>
      </c>
      <c r="S74" s="73" t="s">
        <v>243</v>
      </c>
      <c r="T74" s="73">
        <v>117000</v>
      </c>
    </row>
    <row r="75" spans="1:20" ht="43.95" customHeight="1" thickBot="1">
      <c r="A75" s="150" t="s">
        <v>188</v>
      </c>
      <c r="B75" s="150"/>
      <c r="C75" s="150"/>
      <c r="D75" s="150"/>
      <c r="E75" s="150"/>
      <c r="F75" s="150"/>
      <c r="G75" s="150"/>
      <c r="H75" s="150"/>
      <c r="I75" s="150"/>
      <c r="J75" s="131"/>
      <c r="K75" s="132"/>
      <c r="L75" s="133">
        <f>L7+L25+L33+L37+L39+L47+L52</f>
        <v>1095640932</v>
      </c>
      <c r="M75" s="134"/>
      <c r="N75" s="135">
        <f>N7+N25+N28+N33+N39+N52</f>
        <v>1120032435</v>
      </c>
      <c r="O75" s="134"/>
      <c r="P75" s="135">
        <f>P7+P25+P28+P31+P33+P39+P48+P52</f>
        <v>2075270449</v>
      </c>
      <c r="Q75" s="134"/>
      <c r="R75" s="135">
        <f>R7+R25+R28+R31+R33+R37+R39+R47+R52+R68</f>
        <v>10566824288</v>
      </c>
      <c r="S75" s="134"/>
      <c r="T75" s="135">
        <f>T7+T25+T28+T33+T37+T39+T47+T52+T68</f>
        <v>14018981</v>
      </c>
    </row>
    <row r="76" spans="1:20">
      <c r="K76" s="74"/>
    </row>
    <row r="77" spans="1:20">
      <c r="A77" t="s">
        <v>270</v>
      </c>
      <c r="B77" s="103"/>
      <c r="C77" t="s">
        <v>271</v>
      </c>
      <c r="K77" s="74"/>
    </row>
    <row r="78" spans="1:20">
      <c r="B78" s="56"/>
      <c r="C78" t="s">
        <v>272</v>
      </c>
      <c r="K78" s="74"/>
      <c r="N78" t="s">
        <v>319</v>
      </c>
    </row>
    <row r="79" spans="1:20">
      <c r="B79" s="111"/>
      <c r="C79" t="s">
        <v>273</v>
      </c>
      <c r="K79" s="74"/>
    </row>
    <row r="80" spans="1:20">
      <c r="B80" s="112"/>
      <c r="K80" s="74"/>
      <c r="N80" t="s">
        <v>323</v>
      </c>
    </row>
    <row r="81" spans="2:15">
      <c r="B81" s="138"/>
      <c r="K81" s="74"/>
    </row>
    <row r="82" spans="2:15">
      <c r="B82" s="138"/>
      <c r="K82" s="74"/>
    </row>
    <row r="83" spans="2:15">
      <c r="B83" s="138"/>
      <c r="K83" s="74"/>
    </row>
    <row r="84" spans="2:15">
      <c r="B84" s="113"/>
      <c r="K84" s="74"/>
      <c r="N84" s="147" t="s">
        <v>320</v>
      </c>
      <c r="O84" s="147"/>
    </row>
    <row r="85" spans="2:15">
      <c r="K85" s="74"/>
      <c r="N85" s="147" t="s">
        <v>321</v>
      </c>
      <c r="O85" s="147"/>
    </row>
    <row r="86" spans="2:15">
      <c r="K86" s="74"/>
      <c r="N86" t="s">
        <v>322</v>
      </c>
    </row>
    <row r="87" spans="2:15">
      <c r="K87" s="74"/>
    </row>
    <row r="88" spans="2:15">
      <c r="K88" s="74"/>
    </row>
    <row r="89" spans="2:15">
      <c r="K89" s="74"/>
    </row>
    <row r="90" spans="2:15">
      <c r="K90" s="74"/>
    </row>
    <row r="91" spans="2:15">
      <c r="K91" s="74"/>
    </row>
    <row r="92" spans="2:15">
      <c r="K92" s="74"/>
    </row>
    <row r="93" spans="2:15">
      <c r="K93" s="74"/>
    </row>
    <row r="94" spans="2:15">
      <c r="K94" s="74"/>
    </row>
    <row r="95" spans="2:15">
      <c r="K95" s="74"/>
    </row>
    <row r="96" spans="2:15">
      <c r="K96" s="74"/>
    </row>
    <row r="97" spans="11:11">
      <c r="K97" s="74"/>
    </row>
    <row r="98" spans="11:11">
      <c r="K98" s="74"/>
    </row>
    <row r="99" spans="11:11">
      <c r="K99" s="74"/>
    </row>
    <row r="100" spans="11:11">
      <c r="K100" s="74"/>
    </row>
    <row r="101" spans="11:11">
      <c r="K101" s="74"/>
    </row>
    <row r="102" spans="11:11">
      <c r="K102" s="74"/>
    </row>
    <row r="103" spans="11:11">
      <c r="K103" s="74"/>
    </row>
    <row r="104" spans="11:11">
      <c r="K104" s="74"/>
    </row>
    <row r="105" spans="11:11">
      <c r="K105" s="74"/>
    </row>
    <row r="106" spans="11:11">
      <c r="K106" s="74"/>
    </row>
    <row r="107" spans="11:11">
      <c r="K107" s="74"/>
    </row>
    <row r="108" spans="11:11">
      <c r="K108" s="74"/>
    </row>
    <row r="109" spans="11:11">
      <c r="K109" s="74"/>
    </row>
    <row r="110" spans="11:11">
      <c r="K110" s="74"/>
    </row>
    <row r="111" spans="11:11">
      <c r="K111" s="74"/>
    </row>
    <row r="112" spans="11:11">
      <c r="K112" s="74"/>
    </row>
    <row r="113" spans="11:11">
      <c r="K113" s="74"/>
    </row>
    <row r="114" spans="11:11">
      <c r="K114" s="74"/>
    </row>
    <row r="115" spans="11:11">
      <c r="K115" s="74"/>
    </row>
    <row r="116" spans="11:11">
      <c r="K116" s="74"/>
    </row>
    <row r="117" spans="11:11">
      <c r="K117" s="74"/>
    </row>
    <row r="118" spans="11:11">
      <c r="K118" s="74"/>
    </row>
    <row r="119" spans="11:11">
      <c r="K119" s="74"/>
    </row>
    <row r="120" spans="11:11">
      <c r="K120" s="74"/>
    </row>
    <row r="121" spans="11:11">
      <c r="K121" s="74"/>
    </row>
    <row r="122" spans="11:11">
      <c r="K122" s="74"/>
    </row>
    <row r="123" spans="11:11">
      <c r="K123" s="74"/>
    </row>
    <row r="124" spans="11:11">
      <c r="K124" s="74"/>
    </row>
    <row r="125" spans="11:11">
      <c r="K125" s="74"/>
    </row>
    <row r="126" spans="11:11">
      <c r="K126" s="74"/>
    </row>
    <row r="127" spans="11:11">
      <c r="K127" s="74"/>
    </row>
    <row r="128" spans="11:11">
      <c r="K128" s="74"/>
    </row>
    <row r="129" spans="11:11">
      <c r="K129" s="74"/>
    </row>
    <row r="130" spans="11:11">
      <c r="K130" s="74"/>
    </row>
    <row r="131" spans="11:11">
      <c r="K131" s="74"/>
    </row>
    <row r="132" spans="11:11">
      <c r="K132" s="74"/>
    </row>
    <row r="133" spans="11:11">
      <c r="K133" s="74"/>
    </row>
    <row r="134" spans="11:11">
      <c r="K134" s="74"/>
    </row>
    <row r="135" spans="11:11">
      <c r="K135" s="74"/>
    </row>
    <row r="136" spans="11:11">
      <c r="K136" s="74"/>
    </row>
    <row r="137" spans="11:11">
      <c r="K137" s="74"/>
    </row>
    <row r="138" spans="11:11">
      <c r="K138" s="74"/>
    </row>
    <row r="139" spans="11:11">
      <c r="K139" s="74"/>
    </row>
    <row r="140" spans="11:11">
      <c r="K140" s="74"/>
    </row>
    <row r="141" spans="11:11">
      <c r="K141" s="74"/>
    </row>
    <row r="142" spans="11:11">
      <c r="K142" s="74"/>
    </row>
    <row r="143" spans="11:11">
      <c r="K143" s="74"/>
    </row>
    <row r="144" spans="11:11">
      <c r="K144" s="74"/>
    </row>
    <row r="145" spans="11:11">
      <c r="K145" s="74"/>
    </row>
  </sheetData>
  <mergeCells count="18">
    <mergeCell ref="AE5:AF5"/>
    <mergeCell ref="A75:I75"/>
    <mergeCell ref="U5:V5"/>
    <mergeCell ref="W5:X5"/>
    <mergeCell ref="Y5:Z5"/>
    <mergeCell ref="AA5:AB5"/>
    <mergeCell ref="AC5:AD5"/>
    <mergeCell ref="N85:O85"/>
    <mergeCell ref="N84:O84"/>
    <mergeCell ref="A1:T1"/>
    <mergeCell ref="A2:T2"/>
    <mergeCell ref="A3:T3"/>
    <mergeCell ref="C5:G5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8" scale="80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workbookViewId="0">
      <selection activeCell="F9" sqref="F9"/>
    </sheetView>
  </sheetViews>
  <sheetFormatPr defaultRowHeight="14.4"/>
  <cols>
    <col min="2" max="2" width="24.77734375" customWidth="1"/>
    <col min="3" max="3" width="21" customWidth="1"/>
    <col min="4" max="4" width="22.77734375" customWidth="1"/>
    <col min="5" max="5" width="23.77734375" customWidth="1"/>
    <col min="6" max="6" width="24.77734375" customWidth="1"/>
  </cols>
  <sheetData>
    <row r="2" spans="2:6" ht="30" customHeight="1">
      <c r="B2" s="151" t="s">
        <v>208</v>
      </c>
      <c r="C2" s="151"/>
      <c r="D2" s="151"/>
      <c r="E2" s="151"/>
      <c r="F2" s="151"/>
    </row>
    <row r="3" spans="2:6">
      <c r="B3" s="152" t="s">
        <v>197</v>
      </c>
      <c r="C3" s="152"/>
      <c r="D3" s="152"/>
      <c r="E3" s="152"/>
      <c r="F3" s="152"/>
    </row>
    <row r="4" spans="2:6">
      <c r="B4" s="152" t="s">
        <v>202</v>
      </c>
      <c r="C4" s="152"/>
      <c r="D4" s="152"/>
      <c r="E4" s="152"/>
      <c r="F4" s="152"/>
    </row>
    <row r="5" spans="2:6">
      <c r="B5" s="152" t="s">
        <v>203</v>
      </c>
      <c r="C5" s="152"/>
      <c r="D5" s="152"/>
      <c r="E5" s="152"/>
      <c r="F5" s="152"/>
    </row>
    <row r="6" spans="2:6">
      <c r="B6" s="153"/>
      <c r="C6" s="153"/>
      <c r="D6" s="153"/>
      <c r="E6" s="153"/>
      <c r="F6" s="153"/>
    </row>
    <row r="7" spans="2:6" s="44" customFormat="1">
      <c r="B7" s="45" t="s">
        <v>198</v>
      </c>
      <c r="C7" s="45" t="s">
        <v>199</v>
      </c>
      <c r="D7" s="45" t="s">
        <v>200</v>
      </c>
      <c r="E7" s="45" t="s">
        <v>206</v>
      </c>
      <c r="F7" s="45" t="s">
        <v>207</v>
      </c>
    </row>
    <row r="8" spans="2:6" s="43" customFormat="1" ht="72">
      <c r="B8" s="46" t="s">
        <v>204</v>
      </c>
      <c r="C8" s="46" t="s">
        <v>205</v>
      </c>
      <c r="D8" s="47" t="s">
        <v>201</v>
      </c>
      <c r="E8" s="47"/>
      <c r="F8" s="47"/>
    </row>
  </sheetData>
  <mergeCells count="5">
    <mergeCell ref="B2:F2"/>
    <mergeCell ref="B3:F3"/>
    <mergeCell ref="B4:F4"/>
    <mergeCell ref="B5:F5"/>
    <mergeCell ref="B6:F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2016-2021</vt:lpstr>
      <vt:lpstr>REVISI</vt:lpstr>
      <vt:lpstr>REVISI FIX</vt:lpstr>
      <vt:lpstr>Sheet1</vt:lpstr>
      <vt:lpstr>REVISI F DI KIRIM KE BAPLITBANG</vt:lpstr>
      <vt:lpstr>Sheet3</vt:lpstr>
      <vt:lpstr>Sheet4</vt:lpstr>
      <vt:lpstr>'REVISI F DI KIRIM KE BAPLITBANG'!Print_Area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2019-10-21T03:41:37Z</cp:lastPrinted>
  <dcterms:created xsi:type="dcterms:W3CDTF">2017-01-20T00:45:15Z</dcterms:created>
  <dcterms:modified xsi:type="dcterms:W3CDTF">2020-03-11T06:47:55Z</dcterms:modified>
</cp:coreProperties>
</file>